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PES_ogolnopolskie\Dokumentacja PES Ogólnopolski\ostateczna dokumentacja\wnioske i zalaczniki mono\"/>
    </mc:Choice>
  </mc:AlternateContent>
  <xr:revisionPtr revIDLastSave="0" documentId="13_ncr:1_{AD8DFD4C-8AAA-4934-873A-1B488B6CEDF0}" xr6:coauthVersionLast="47" xr6:coauthVersionMax="47" xr10:uidLastSave="{00000000-0000-0000-0000-000000000000}"/>
  <bookViews>
    <workbookView xWindow="-108" yWindow="-108" windowWidth="23256" windowHeight="12456" activeTab="2" xr2:uid="{94BBE508-FB06-4130-AF08-6BB7C3678FD3}"/>
  </bookViews>
  <sheets>
    <sheet name="Przychody" sheetId="3" r:id="rId1"/>
    <sheet name="Bilans" sheetId="1" r:id="rId2"/>
    <sheet name="RZiS porównawczy" sheetId="2" r:id="rId3"/>
  </sheets>
  <definedNames>
    <definedName name="_xlnm.Print_Area" localSheetId="2">'RZiS porównawczy'!$A$9:$N$92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9" i="1" l="1"/>
  <c r="D34" i="3"/>
  <c r="H84" i="2" l="1"/>
  <c r="Q87" i="2"/>
  <c r="K87" i="2"/>
  <c r="D87" i="2"/>
  <c r="E84" i="2"/>
  <c r="F84" i="2"/>
  <c r="G84" i="2"/>
  <c r="I84" i="2"/>
  <c r="J84" i="2"/>
  <c r="K84" i="2"/>
  <c r="L84" i="2"/>
  <c r="M84" i="2"/>
  <c r="N84" i="2"/>
  <c r="O84" i="2"/>
  <c r="P84" i="2"/>
  <c r="Q84" i="2"/>
  <c r="D84" i="2"/>
  <c r="Q78" i="2"/>
  <c r="M78" i="2"/>
  <c r="D78" i="2"/>
  <c r="Q70" i="2"/>
  <c r="H70" i="2"/>
  <c r="D70" i="2"/>
  <c r="Q66" i="2"/>
  <c r="M66" i="2"/>
  <c r="E66" i="2"/>
  <c r="P62" i="2"/>
  <c r="D62" i="2"/>
  <c r="P61" i="2"/>
  <c r="E61" i="2"/>
  <c r="F61" i="2"/>
  <c r="G61" i="2"/>
  <c r="H61" i="2"/>
  <c r="I61" i="2"/>
  <c r="J61" i="2"/>
  <c r="K61" i="2"/>
  <c r="L61" i="2"/>
  <c r="M61" i="2"/>
  <c r="N61" i="2"/>
  <c r="O61" i="2"/>
  <c r="Q61" i="2"/>
  <c r="D61" i="2"/>
  <c r="Q60" i="2"/>
  <c r="L60" i="2"/>
  <c r="D60" i="2"/>
  <c r="G50" i="2"/>
  <c r="D50" i="2"/>
  <c r="N44" i="2"/>
  <c r="D44" i="2"/>
  <c r="L43" i="2"/>
  <c r="D43" i="2"/>
  <c r="O34" i="2"/>
  <c r="D34" i="2"/>
  <c r="J25" i="2"/>
  <c r="P25" i="2"/>
  <c r="E25" i="2"/>
  <c r="F25" i="2"/>
  <c r="G25" i="2"/>
  <c r="H25" i="2"/>
  <c r="I25" i="2"/>
  <c r="K25" i="2"/>
  <c r="L25" i="2"/>
  <c r="M25" i="2"/>
  <c r="N25" i="2"/>
  <c r="O25" i="2"/>
  <c r="Q25" i="2"/>
  <c r="D25" i="2"/>
  <c r="G26" i="2"/>
  <c r="K26" i="2"/>
  <c r="Q13" i="2"/>
  <c r="J13" i="2"/>
  <c r="J12" i="2" s="1"/>
  <c r="L12" i="2"/>
  <c r="D12" i="2"/>
  <c r="E34" i="2"/>
  <c r="F34" i="2"/>
  <c r="G34" i="2"/>
  <c r="H34" i="2"/>
  <c r="I34" i="2"/>
  <c r="J34" i="2"/>
  <c r="K34" i="2"/>
  <c r="L34" i="2"/>
  <c r="M34" i="2"/>
  <c r="N34" i="2"/>
  <c r="P34" i="2"/>
  <c r="Q34" i="2"/>
  <c r="E26" i="2"/>
  <c r="F26" i="2"/>
  <c r="H26" i="2"/>
  <c r="I26" i="2"/>
  <c r="J26" i="2"/>
  <c r="L26" i="2"/>
  <c r="M26" i="2"/>
  <c r="N26" i="2"/>
  <c r="O26" i="2"/>
  <c r="P26" i="2"/>
  <c r="Q26" i="2"/>
  <c r="D26" i="2"/>
  <c r="E12" i="2"/>
  <c r="F12" i="2"/>
  <c r="G12" i="2"/>
  <c r="H12" i="2"/>
  <c r="M12" i="2"/>
  <c r="N12" i="2"/>
  <c r="O12" i="2"/>
  <c r="P12" i="2"/>
  <c r="Q12" i="2"/>
  <c r="E13" i="2"/>
  <c r="F13" i="2"/>
  <c r="G13" i="2"/>
  <c r="H13" i="2"/>
  <c r="I13" i="2"/>
  <c r="I12" i="2" s="1"/>
  <c r="K13" i="2"/>
  <c r="K12" i="2" s="1"/>
  <c r="L13" i="2"/>
  <c r="M13" i="2"/>
  <c r="N13" i="2"/>
  <c r="O13" i="2"/>
  <c r="P13" i="2"/>
  <c r="D13" i="2"/>
  <c r="Q62" i="2"/>
  <c r="Q50" i="2"/>
  <c r="Q44" i="2"/>
  <c r="P78" i="2"/>
  <c r="P70" i="2"/>
  <c r="P66" i="2"/>
  <c r="P50" i="2"/>
  <c r="P44" i="2"/>
  <c r="O78" i="2"/>
  <c r="O70" i="2"/>
  <c r="O66" i="2"/>
  <c r="O62" i="2"/>
  <c r="O50" i="2"/>
  <c r="O44" i="2"/>
  <c r="P140" i="1"/>
  <c r="P138" i="1"/>
  <c r="P125" i="1"/>
  <c r="P121" i="1"/>
  <c r="P120" i="1"/>
  <c r="P114" i="1"/>
  <c r="P112" i="1" s="1"/>
  <c r="P109" i="1"/>
  <c r="P106" i="1"/>
  <c r="P104" i="1"/>
  <c r="P93" i="1"/>
  <c r="P92" i="1"/>
  <c r="O140" i="1"/>
  <c r="O138" i="1"/>
  <c r="O129" i="1"/>
  <c r="O125" i="1"/>
  <c r="O121" i="1"/>
  <c r="O120" i="1"/>
  <c r="O119" i="1" s="1"/>
  <c r="O103" i="1" s="1"/>
  <c r="O143" i="1" s="1"/>
  <c r="O144" i="1" s="1"/>
  <c r="O114" i="1"/>
  <c r="O112" i="1"/>
  <c r="O109" i="1"/>
  <c r="O106" i="1"/>
  <c r="O104" i="1"/>
  <c r="O93" i="1"/>
  <c r="O92" i="1"/>
  <c r="N140" i="1"/>
  <c r="N138" i="1"/>
  <c r="N129" i="1"/>
  <c r="N125" i="1"/>
  <c r="N121" i="1"/>
  <c r="N120" i="1" s="1"/>
  <c r="N119" i="1" s="1"/>
  <c r="N103" i="1" s="1"/>
  <c r="N143" i="1" s="1"/>
  <c r="N144" i="1" s="1"/>
  <c r="N114" i="1"/>
  <c r="N112" i="1"/>
  <c r="N109" i="1"/>
  <c r="N106" i="1"/>
  <c r="N104" i="1"/>
  <c r="N93" i="1"/>
  <c r="N92" i="1"/>
  <c r="N90" i="1"/>
  <c r="O90" i="1"/>
  <c r="P90" i="1"/>
  <c r="O81" i="1"/>
  <c r="O76" i="1"/>
  <c r="O71" i="1"/>
  <c r="O70" i="1"/>
  <c r="O69" i="1"/>
  <c r="O63" i="1"/>
  <c r="O62" i="1"/>
  <c r="O58" i="1"/>
  <c r="O57" i="1" s="1"/>
  <c r="O56" i="1" s="1"/>
  <c r="O49" i="1" s="1"/>
  <c r="O87" i="1" s="1"/>
  <c r="O50" i="1"/>
  <c r="O46" i="1"/>
  <c r="O40" i="1"/>
  <c r="O34" i="1" s="1"/>
  <c r="O31" i="1" s="1"/>
  <c r="O13" i="1" s="1"/>
  <c r="O35" i="1"/>
  <c r="O28" i="1"/>
  <c r="O20" i="1"/>
  <c r="O19" i="1"/>
  <c r="O14" i="1"/>
  <c r="P81" i="1"/>
  <c r="P76" i="1"/>
  <c r="P71" i="1"/>
  <c r="P70" i="1"/>
  <c r="P69" i="1"/>
  <c r="P63" i="1"/>
  <c r="P62" i="1"/>
  <c r="P58" i="1"/>
  <c r="P57" i="1"/>
  <c r="P56" i="1" s="1"/>
  <c r="P49" i="1" s="1"/>
  <c r="P50" i="1"/>
  <c r="P46" i="1"/>
  <c r="P40" i="1"/>
  <c r="P34" i="1" s="1"/>
  <c r="P31" i="1" s="1"/>
  <c r="P13" i="1" s="1"/>
  <c r="P35" i="1"/>
  <c r="P28" i="1"/>
  <c r="P20" i="1"/>
  <c r="P19" i="1"/>
  <c r="P14" i="1"/>
  <c r="N81" i="1"/>
  <c r="N76" i="1"/>
  <c r="N71" i="1"/>
  <c r="N70" i="1"/>
  <c r="N69" i="1"/>
  <c r="N63" i="1"/>
  <c r="N62" i="1"/>
  <c r="N58" i="1"/>
  <c r="N57" i="1" s="1"/>
  <c r="N56" i="1" s="1"/>
  <c r="N49" i="1" s="1"/>
  <c r="N87" i="1" s="1"/>
  <c r="N50" i="1"/>
  <c r="N46" i="1"/>
  <c r="N40" i="1"/>
  <c r="N34" i="1" s="1"/>
  <c r="N31" i="1" s="1"/>
  <c r="N13" i="1" s="1"/>
  <c r="N35" i="1"/>
  <c r="N28" i="1"/>
  <c r="N20" i="1"/>
  <c r="N19" i="1"/>
  <c r="N14" i="1"/>
  <c r="N35" i="3"/>
  <c r="N34" i="3"/>
  <c r="N33" i="3"/>
  <c r="N32" i="3"/>
  <c r="N31" i="3"/>
  <c r="N30" i="3"/>
  <c r="N21" i="3"/>
  <c r="N29" i="3" s="1"/>
  <c r="M35" i="3"/>
  <c r="M34" i="3"/>
  <c r="M33" i="3"/>
  <c r="M32" i="3"/>
  <c r="M31" i="3"/>
  <c r="M30" i="3"/>
  <c r="M21" i="3"/>
  <c r="M29" i="3" s="1"/>
  <c r="L35" i="3"/>
  <c r="K35" i="3"/>
  <c r="J35" i="3"/>
  <c r="I35" i="3"/>
  <c r="H35" i="3"/>
  <c r="G35" i="3"/>
  <c r="F35" i="3"/>
  <c r="E35" i="3"/>
  <c r="D35" i="3"/>
  <c r="L34" i="3"/>
  <c r="K34" i="3"/>
  <c r="J34" i="3"/>
  <c r="I34" i="3"/>
  <c r="H34" i="3"/>
  <c r="G34" i="3"/>
  <c r="F34" i="3"/>
  <c r="E34" i="3"/>
  <c r="L33" i="3"/>
  <c r="K33" i="3"/>
  <c r="J33" i="3"/>
  <c r="I33" i="3"/>
  <c r="H33" i="3"/>
  <c r="G33" i="3"/>
  <c r="F33" i="3"/>
  <c r="E33" i="3"/>
  <c r="D33" i="3"/>
  <c r="L32" i="3"/>
  <c r="K32" i="3"/>
  <c r="J32" i="3"/>
  <c r="I32" i="3"/>
  <c r="H32" i="3"/>
  <c r="G32" i="3"/>
  <c r="F32" i="3"/>
  <c r="E32" i="3"/>
  <c r="D32" i="3"/>
  <c r="L31" i="3"/>
  <c r="K31" i="3"/>
  <c r="J31" i="3"/>
  <c r="I31" i="3"/>
  <c r="H31" i="3"/>
  <c r="G31" i="3"/>
  <c r="F31" i="3"/>
  <c r="E31" i="3"/>
  <c r="D31" i="3"/>
  <c r="L30" i="3"/>
  <c r="K30" i="3"/>
  <c r="J30" i="3"/>
  <c r="I30" i="3"/>
  <c r="H30" i="3"/>
  <c r="H41" i="3" s="1"/>
  <c r="G30" i="3"/>
  <c r="G41" i="3" s="1"/>
  <c r="F30" i="3"/>
  <c r="F41" i="3" s="1"/>
  <c r="E30" i="3"/>
  <c r="D30" i="3"/>
  <c r="L21" i="3"/>
  <c r="L29" i="3" s="1"/>
  <c r="K21" i="3"/>
  <c r="K29" i="3" s="1"/>
  <c r="J21" i="3"/>
  <c r="J29" i="3" s="1"/>
  <c r="I21" i="3"/>
  <c r="I29" i="3" s="1"/>
  <c r="H21" i="3"/>
  <c r="H29" i="3" s="1"/>
  <c r="G21" i="3"/>
  <c r="G29" i="3" s="1"/>
  <c r="F21" i="3"/>
  <c r="F29" i="3" s="1"/>
  <c r="E21" i="3"/>
  <c r="E29" i="3" s="1"/>
  <c r="D21" i="3"/>
  <c r="D29" i="3" s="1"/>
  <c r="P119" i="1" l="1"/>
  <c r="P103" i="1" s="1"/>
  <c r="P143" i="1" s="1"/>
  <c r="P144" i="1" s="1"/>
  <c r="E41" i="3"/>
  <c r="I41" i="3"/>
  <c r="N41" i="3"/>
  <c r="J41" i="3"/>
  <c r="M41" i="3"/>
  <c r="K41" i="3"/>
  <c r="D41" i="3"/>
  <c r="L41" i="3"/>
  <c r="O43" i="2"/>
  <c r="P60" i="2"/>
  <c r="P87" i="2" s="1"/>
  <c r="P43" i="2"/>
  <c r="Q43" i="2"/>
  <c r="O60" i="2"/>
  <c r="O87" i="2" s="1"/>
  <c r="P87" i="1"/>
  <c r="A92" i="2" l="1"/>
  <c r="F12" i="1"/>
  <c r="G12" i="1"/>
  <c r="H12" i="1"/>
  <c r="I12" i="1"/>
  <c r="J12" i="1"/>
  <c r="K12" i="1"/>
  <c r="L12" i="1"/>
  <c r="M12" i="1"/>
  <c r="D10" i="1"/>
  <c r="E10" i="1"/>
  <c r="F10" i="1"/>
  <c r="G10" i="1"/>
  <c r="H10" i="1"/>
  <c r="I10" i="1"/>
  <c r="J10" i="1"/>
  <c r="K10" i="1"/>
  <c r="L10" i="1"/>
  <c r="M10" i="1"/>
  <c r="C10" i="1"/>
  <c r="H62" i="2"/>
  <c r="N78" i="2" l="1"/>
  <c r="L78" i="2"/>
  <c r="K78" i="2"/>
  <c r="J78" i="2"/>
  <c r="I78" i="2"/>
  <c r="H78" i="2"/>
  <c r="G78" i="2"/>
  <c r="F78" i="2"/>
  <c r="E78" i="2"/>
  <c r="N70" i="2"/>
  <c r="M70" i="2"/>
  <c r="L70" i="2"/>
  <c r="K70" i="2"/>
  <c r="J70" i="2"/>
  <c r="I70" i="2"/>
  <c r="G70" i="2"/>
  <c r="F70" i="2"/>
  <c r="E70" i="2"/>
  <c r="N66" i="2"/>
  <c r="L66" i="2"/>
  <c r="K66" i="2"/>
  <c r="J66" i="2"/>
  <c r="I66" i="2"/>
  <c r="H66" i="2"/>
  <c r="G66" i="2"/>
  <c r="F66" i="2"/>
  <c r="D66" i="2"/>
  <c r="N62" i="2"/>
  <c r="M62" i="2"/>
  <c r="L62" i="2"/>
  <c r="K62" i="2"/>
  <c r="J62" i="2"/>
  <c r="I62" i="2"/>
  <c r="G62" i="2"/>
  <c r="F62" i="2"/>
  <c r="E62" i="2"/>
  <c r="N50" i="2"/>
  <c r="M50" i="2"/>
  <c r="L50" i="2"/>
  <c r="K50" i="2"/>
  <c r="J50" i="2"/>
  <c r="I50" i="2"/>
  <c r="H50" i="2"/>
  <c r="F50" i="2"/>
  <c r="E50" i="2"/>
  <c r="M44" i="2"/>
  <c r="L44" i="2"/>
  <c r="K44" i="2"/>
  <c r="J44" i="2"/>
  <c r="I44" i="2"/>
  <c r="H44" i="2"/>
  <c r="G44" i="2"/>
  <c r="F44" i="2"/>
  <c r="E44" i="2"/>
  <c r="D12" i="1"/>
  <c r="D92" i="1" s="1"/>
  <c r="C12" i="1"/>
  <c r="C92" i="1" s="1"/>
  <c r="M140" i="1"/>
  <c r="M138" i="1" s="1"/>
  <c r="L140" i="1"/>
  <c r="K140" i="1"/>
  <c r="K138" i="1" s="1"/>
  <c r="J140" i="1"/>
  <c r="I140" i="1"/>
  <c r="I138" i="1" s="1"/>
  <c r="H140" i="1"/>
  <c r="H138" i="1" s="1"/>
  <c r="G140" i="1"/>
  <c r="G138" i="1" s="1"/>
  <c r="F140" i="1"/>
  <c r="F138" i="1" s="1"/>
  <c r="E140" i="1"/>
  <c r="E138" i="1" s="1"/>
  <c r="D140" i="1"/>
  <c r="D138" i="1" s="1"/>
  <c r="C140" i="1"/>
  <c r="C138" i="1" s="1"/>
  <c r="L138" i="1"/>
  <c r="J138" i="1"/>
  <c r="M129" i="1"/>
  <c r="M125" i="1" s="1"/>
  <c r="L129" i="1"/>
  <c r="L125" i="1" s="1"/>
  <c r="K129" i="1"/>
  <c r="K125" i="1" s="1"/>
  <c r="J129" i="1"/>
  <c r="J125" i="1" s="1"/>
  <c r="I129" i="1"/>
  <c r="I125" i="1" s="1"/>
  <c r="H129" i="1"/>
  <c r="H125" i="1" s="1"/>
  <c r="G129" i="1"/>
  <c r="G125" i="1" s="1"/>
  <c r="F129" i="1"/>
  <c r="F125" i="1" s="1"/>
  <c r="E129" i="1"/>
  <c r="E125" i="1" s="1"/>
  <c r="D129" i="1"/>
  <c r="D125" i="1" s="1"/>
  <c r="C129" i="1"/>
  <c r="C125" i="1" s="1"/>
  <c r="M121" i="1"/>
  <c r="M120" i="1" s="1"/>
  <c r="M119" i="1" s="1"/>
  <c r="L121" i="1"/>
  <c r="L120" i="1" s="1"/>
  <c r="K121" i="1"/>
  <c r="K120" i="1" s="1"/>
  <c r="J121" i="1"/>
  <c r="J120" i="1" s="1"/>
  <c r="I121" i="1"/>
  <c r="I120" i="1" s="1"/>
  <c r="H121" i="1"/>
  <c r="H120" i="1" s="1"/>
  <c r="G121" i="1"/>
  <c r="G120" i="1" s="1"/>
  <c r="F121" i="1"/>
  <c r="F120" i="1" s="1"/>
  <c r="E121" i="1"/>
  <c r="E120" i="1" s="1"/>
  <c r="E119" i="1" s="1"/>
  <c r="D121" i="1"/>
  <c r="D120" i="1" s="1"/>
  <c r="D119" i="1" s="1"/>
  <c r="C121" i="1"/>
  <c r="C120" i="1" s="1"/>
  <c r="M114" i="1"/>
  <c r="M112" i="1" s="1"/>
  <c r="L114" i="1"/>
  <c r="L112" i="1" s="1"/>
  <c r="K114" i="1"/>
  <c r="K112" i="1" s="1"/>
  <c r="J114" i="1"/>
  <c r="J112" i="1" s="1"/>
  <c r="I114" i="1"/>
  <c r="I112" i="1" s="1"/>
  <c r="H114" i="1"/>
  <c r="H112" i="1" s="1"/>
  <c r="G114" i="1"/>
  <c r="G112" i="1" s="1"/>
  <c r="F114" i="1"/>
  <c r="F112" i="1" s="1"/>
  <c r="E114" i="1"/>
  <c r="E112" i="1" s="1"/>
  <c r="D114" i="1"/>
  <c r="D112" i="1" s="1"/>
  <c r="C114" i="1"/>
  <c r="C112" i="1" s="1"/>
  <c r="M109" i="1"/>
  <c r="L109" i="1"/>
  <c r="K109" i="1"/>
  <c r="J109" i="1"/>
  <c r="I109" i="1"/>
  <c r="H109" i="1"/>
  <c r="G109" i="1"/>
  <c r="F109" i="1"/>
  <c r="E109" i="1"/>
  <c r="D109" i="1"/>
  <c r="C109" i="1"/>
  <c r="M106" i="1"/>
  <c r="L106" i="1"/>
  <c r="K106" i="1"/>
  <c r="J106" i="1"/>
  <c r="I106" i="1"/>
  <c r="H106" i="1"/>
  <c r="G106" i="1"/>
  <c r="F106" i="1"/>
  <c r="E106" i="1"/>
  <c r="D106" i="1"/>
  <c r="C106" i="1"/>
  <c r="M93" i="1"/>
  <c r="L93" i="1"/>
  <c r="K93" i="1"/>
  <c r="J93" i="1"/>
  <c r="I93" i="1"/>
  <c r="H93" i="1"/>
  <c r="G93" i="1"/>
  <c r="F93" i="1"/>
  <c r="E93" i="1"/>
  <c r="D93" i="1"/>
  <c r="C93" i="1"/>
  <c r="K92" i="1"/>
  <c r="C91" i="1"/>
  <c r="M90" i="1"/>
  <c r="L90" i="1"/>
  <c r="K90" i="1"/>
  <c r="J90" i="1"/>
  <c r="I90" i="1"/>
  <c r="H90" i="1"/>
  <c r="G90" i="1"/>
  <c r="F90" i="1"/>
  <c r="E90" i="1"/>
  <c r="D90" i="1"/>
  <c r="C90" i="1"/>
  <c r="B89" i="1"/>
  <c r="M81" i="1"/>
  <c r="L81" i="1"/>
  <c r="K81" i="1"/>
  <c r="J81" i="1"/>
  <c r="I81" i="1"/>
  <c r="H81" i="1"/>
  <c r="G81" i="1"/>
  <c r="F81" i="1"/>
  <c r="E81" i="1"/>
  <c r="D81" i="1"/>
  <c r="C81" i="1"/>
  <c r="M76" i="1"/>
  <c r="L76" i="1"/>
  <c r="K76" i="1"/>
  <c r="J76" i="1"/>
  <c r="I76" i="1"/>
  <c r="H76" i="1"/>
  <c r="G76" i="1"/>
  <c r="F76" i="1"/>
  <c r="E76" i="1"/>
  <c r="D76" i="1"/>
  <c r="C76" i="1"/>
  <c r="M71" i="1"/>
  <c r="L71" i="1"/>
  <c r="K71" i="1"/>
  <c r="J71" i="1"/>
  <c r="I71" i="1"/>
  <c r="H71" i="1"/>
  <c r="G71" i="1"/>
  <c r="F71" i="1"/>
  <c r="E71" i="1"/>
  <c r="D71" i="1"/>
  <c r="C71" i="1"/>
  <c r="M63" i="1"/>
  <c r="M62" i="1" s="1"/>
  <c r="L63" i="1"/>
  <c r="L62" i="1" s="1"/>
  <c r="K63" i="1"/>
  <c r="K62" i="1" s="1"/>
  <c r="J63" i="1"/>
  <c r="J62" i="1" s="1"/>
  <c r="I63" i="1"/>
  <c r="I62" i="1" s="1"/>
  <c r="H63" i="1"/>
  <c r="H62" i="1" s="1"/>
  <c r="G63" i="1"/>
  <c r="G62" i="1" s="1"/>
  <c r="F63" i="1"/>
  <c r="F62" i="1" s="1"/>
  <c r="E63" i="1"/>
  <c r="D63" i="1"/>
  <c r="C63" i="1"/>
  <c r="C62" i="1" s="1"/>
  <c r="E62" i="1"/>
  <c r="D62" i="1"/>
  <c r="M58" i="1"/>
  <c r="M57" i="1" s="1"/>
  <c r="L58" i="1"/>
  <c r="L57" i="1" s="1"/>
  <c r="K58" i="1"/>
  <c r="K57" i="1" s="1"/>
  <c r="J58" i="1"/>
  <c r="J57" i="1" s="1"/>
  <c r="I58" i="1"/>
  <c r="I57" i="1" s="1"/>
  <c r="H58" i="1"/>
  <c r="H57" i="1" s="1"/>
  <c r="G58" i="1"/>
  <c r="G57" i="1" s="1"/>
  <c r="F58" i="1"/>
  <c r="F57" i="1" s="1"/>
  <c r="E58" i="1"/>
  <c r="E57" i="1" s="1"/>
  <c r="D58" i="1"/>
  <c r="D57" i="1" s="1"/>
  <c r="C58" i="1"/>
  <c r="C57" i="1" s="1"/>
  <c r="M50" i="1"/>
  <c r="L50" i="1"/>
  <c r="K50" i="1"/>
  <c r="J50" i="1"/>
  <c r="I50" i="1"/>
  <c r="H50" i="1"/>
  <c r="G50" i="1"/>
  <c r="F50" i="1"/>
  <c r="E50" i="1"/>
  <c r="D50" i="1"/>
  <c r="C50" i="1"/>
  <c r="M46" i="1"/>
  <c r="L46" i="1"/>
  <c r="K46" i="1"/>
  <c r="J46" i="1"/>
  <c r="I46" i="1"/>
  <c r="H46" i="1"/>
  <c r="G46" i="1"/>
  <c r="F46" i="1"/>
  <c r="E46" i="1"/>
  <c r="D46" i="1"/>
  <c r="C46" i="1"/>
  <c r="M40" i="1"/>
  <c r="L40" i="1"/>
  <c r="K40" i="1"/>
  <c r="J40" i="1"/>
  <c r="I40" i="1"/>
  <c r="H40" i="1"/>
  <c r="G40" i="1"/>
  <c r="F40" i="1"/>
  <c r="E40" i="1"/>
  <c r="D40" i="1"/>
  <c r="C40" i="1"/>
  <c r="M35" i="1"/>
  <c r="L35" i="1"/>
  <c r="K35" i="1"/>
  <c r="J35" i="1"/>
  <c r="I35" i="1"/>
  <c r="H35" i="1"/>
  <c r="G35" i="1"/>
  <c r="F35" i="1"/>
  <c r="E35" i="1"/>
  <c r="D35" i="1"/>
  <c r="C35" i="1"/>
  <c r="M28" i="1"/>
  <c r="L28" i="1"/>
  <c r="K28" i="1"/>
  <c r="J28" i="1"/>
  <c r="I28" i="1"/>
  <c r="H28" i="1"/>
  <c r="G28" i="1"/>
  <c r="F28" i="1"/>
  <c r="E28" i="1"/>
  <c r="D28" i="1"/>
  <c r="C28" i="1"/>
  <c r="M20" i="1"/>
  <c r="M19" i="1" s="1"/>
  <c r="L20" i="1"/>
  <c r="L19" i="1" s="1"/>
  <c r="K20" i="1"/>
  <c r="K19" i="1" s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D20" i="1"/>
  <c r="D19" i="1" s="1"/>
  <c r="C20" i="1"/>
  <c r="C19" i="1" s="1"/>
  <c r="M14" i="1"/>
  <c r="L14" i="1"/>
  <c r="K14" i="1"/>
  <c r="J14" i="1"/>
  <c r="I14" i="1"/>
  <c r="H14" i="1"/>
  <c r="G14" i="1"/>
  <c r="F14" i="1"/>
  <c r="E14" i="1"/>
  <c r="D14" i="1"/>
  <c r="C14" i="1"/>
  <c r="M92" i="1"/>
  <c r="L92" i="1"/>
  <c r="J92" i="1"/>
  <c r="I92" i="1"/>
  <c r="H92" i="1"/>
  <c r="G92" i="1"/>
  <c r="F92" i="1"/>
  <c r="H43" i="2" l="1"/>
  <c r="E43" i="2"/>
  <c r="M43" i="2"/>
  <c r="F43" i="2"/>
  <c r="N43" i="2"/>
  <c r="G43" i="2"/>
  <c r="I43" i="2"/>
  <c r="J43" i="2"/>
  <c r="K43" i="2"/>
  <c r="H60" i="2"/>
  <c r="F104" i="1"/>
  <c r="H34" i="1"/>
  <c r="H31" i="1" s="1"/>
  <c r="G104" i="1"/>
  <c r="I34" i="1"/>
  <c r="I31" i="1" s="1"/>
  <c r="I13" i="1" s="1"/>
  <c r="K104" i="1"/>
  <c r="H104" i="1"/>
  <c r="G34" i="1"/>
  <c r="G31" i="1" s="1"/>
  <c r="G13" i="1" s="1"/>
  <c r="J34" i="1"/>
  <c r="J31" i="1" s="1"/>
  <c r="J13" i="1" s="1"/>
  <c r="F34" i="1"/>
  <c r="F31" i="1" s="1"/>
  <c r="F13" i="1" s="1"/>
  <c r="F70" i="1"/>
  <c r="F69" i="1" s="1"/>
  <c r="L104" i="1"/>
  <c r="D56" i="1"/>
  <c r="I104" i="1"/>
  <c r="F119" i="1"/>
  <c r="F103" i="1" s="1"/>
  <c r="F143" i="1" s="1"/>
  <c r="M56" i="1"/>
  <c r="J104" i="1"/>
  <c r="G119" i="1"/>
  <c r="H119" i="1"/>
  <c r="K34" i="1"/>
  <c r="K31" i="1" s="1"/>
  <c r="K13" i="1" s="1"/>
  <c r="G56" i="1"/>
  <c r="D70" i="1"/>
  <c r="D69" i="1" s="1"/>
  <c r="D49" i="1" s="1"/>
  <c r="D34" i="1"/>
  <c r="D31" i="1" s="1"/>
  <c r="D13" i="1" s="1"/>
  <c r="L34" i="1"/>
  <c r="L31" i="1" s="1"/>
  <c r="L13" i="1" s="1"/>
  <c r="H56" i="1"/>
  <c r="M70" i="1"/>
  <c r="M69" i="1" s="1"/>
  <c r="E34" i="1"/>
  <c r="E31" i="1" s="1"/>
  <c r="E13" i="1" s="1"/>
  <c r="M34" i="1"/>
  <c r="M31" i="1" s="1"/>
  <c r="M13" i="1" s="1"/>
  <c r="I56" i="1"/>
  <c r="C104" i="1"/>
  <c r="L56" i="1"/>
  <c r="G70" i="1"/>
  <c r="G69" i="1" s="1"/>
  <c r="C119" i="1"/>
  <c r="C70" i="1"/>
  <c r="C69" i="1" s="1"/>
  <c r="C34" i="1"/>
  <c r="C31" i="1" s="1"/>
  <c r="L70" i="1"/>
  <c r="L69" i="1" s="1"/>
  <c r="C13" i="1"/>
  <c r="C56" i="1"/>
  <c r="H70" i="1"/>
  <c r="H69" i="1" s="1"/>
  <c r="E70" i="1"/>
  <c r="E69" i="1" s="1"/>
  <c r="E104" i="1"/>
  <c r="E103" i="1" s="1"/>
  <c r="E143" i="1" s="1"/>
  <c r="M104" i="1"/>
  <c r="M103" i="1" s="1"/>
  <c r="M143" i="1" s="1"/>
  <c r="I60" i="2"/>
  <c r="J60" i="2"/>
  <c r="L87" i="2"/>
  <c r="G60" i="2"/>
  <c r="M60" i="2"/>
  <c r="N60" i="2"/>
  <c r="N87" i="2" s="1"/>
  <c r="K60" i="2"/>
  <c r="E60" i="2"/>
  <c r="F60" i="2"/>
  <c r="H13" i="1"/>
  <c r="I70" i="1"/>
  <c r="I69" i="1" s="1"/>
  <c r="E56" i="1"/>
  <c r="J70" i="1"/>
  <c r="J69" i="1" s="1"/>
  <c r="F56" i="1"/>
  <c r="K70" i="1"/>
  <c r="K69" i="1" s="1"/>
  <c r="D104" i="1"/>
  <c r="D103" i="1" s="1"/>
  <c r="D143" i="1" s="1"/>
  <c r="I119" i="1"/>
  <c r="I103" i="1" s="1"/>
  <c r="I143" i="1" s="1"/>
  <c r="J119" i="1"/>
  <c r="J56" i="1"/>
  <c r="K119" i="1"/>
  <c r="K56" i="1"/>
  <c r="L119" i="1"/>
  <c r="L103" i="1" s="1"/>
  <c r="L143" i="1" s="1"/>
  <c r="G103" i="1" l="1"/>
  <c r="G143" i="1" s="1"/>
  <c r="H103" i="1"/>
  <c r="H143" i="1" s="1"/>
  <c r="K103" i="1"/>
  <c r="K143" i="1" s="1"/>
  <c r="E49" i="1"/>
  <c r="E87" i="1" s="1"/>
  <c r="E144" i="1" s="1"/>
  <c r="G49" i="1"/>
  <c r="G87" i="1" s="1"/>
  <c r="L49" i="1"/>
  <c r="L87" i="1" s="1"/>
  <c r="L144" i="1" s="1"/>
  <c r="M49" i="1"/>
  <c r="M87" i="1" s="1"/>
  <c r="M144" i="1" s="1"/>
  <c r="J103" i="1"/>
  <c r="J143" i="1" s="1"/>
  <c r="F49" i="1"/>
  <c r="F87" i="1" s="1"/>
  <c r="F144" i="1" s="1"/>
  <c r="C49" i="1"/>
  <c r="C87" i="1" s="1"/>
  <c r="H49" i="1"/>
  <c r="H87" i="1" s="1"/>
  <c r="H144" i="1" s="1"/>
  <c r="C103" i="1"/>
  <c r="C143" i="1" s="1"/>
  <c r="D87" i="1"/>
  <c r="D144" i="1" s="1"/>
  <c r="I49" i="1"/>
  <c r="I87" i="1" s="1"/>
  <c r="I144" i="1" s="1"/>
  <c r="K49" i="1"/>
  <c r="K87" i="1" s="1"/>
  <c r="E87" i="2"/>
  <c r="F87" i="2"/>
  <c r="J87" i="2"/>
  <c r="H87" i="2"/>
  <c r="M87" i="2"/>
  <c r="G87" i="2"/>
  <c r="I87" i="2"/>
  <c r="J49" i="1"/>
  <c r="J87" i="1" s="1"/>
  <c r="G144" i="1" l="1"/>
  <c r="K144" i="1"/>
  <c r="C144" i="1"/>
  <c r="J144" i="1"/>
</calcChain>
</file>

<file path=xl/sharedStrings.xml><?xml version="1.0" encoding="utf-8"?>
<sst xmlns="http://schemas.openxmlformats.org/spreadsheetml/2006/main" count="343" uniqueCount="231">
  <si>
    <t>Nazwa firmy</t>
  </si>
  <si>
    <t>AKTYWA</t>
  </si>
  <si>
    <t>liczba dni w okresie</t>
  </si>
  <si>
    <t>A.</t>
  </si>
  <si>
    <t>Aktywa trwałe</t>
  </si>
  <si>
    <t>I. Wartości niematerialne i prawne</t>
  </si>
  <si>
    <t>1. Koszty zakończonych prac rozwojowych</t>
  </si>
  <si>
    <t>2. Wartość firmy</t>
  </si>
  <si>
    <t>3. Inne wartości niematerialne i prawne</t>
  </si>
  <si>
    <t>4. Zaliczki na wartości niematerialne i prawne</t>
  </si>
  <si>
    <t>II. Rzeczowe aktywa trwałe</t>
  </si>
  <si>
    <t>1. Środki trwałe</t>
  </si>
  <si>
    <t>a) grunty ( w tym prawo użytkowania wieczystego gruntu)</t>
  </si>
  <si>
    <t>b) budynki, lokale i obiekty inżynierii lądowej i wodnej</t>
  </si>
  <si>
    <t>c) Urządzenia techniczne i maszyny</t>
  </si>
  <si>
    <t>d) Środki transportu</t>
  </si>
  <si>
    <t>e) inne Środki trwałe</t>
  </si>
  <si>
    <t>2. Środki trwałe w budowie</t>
  </si>
  <si>
    <t>3. Zaliczki na środki trwałe w budowie</t>
  </si>
  <si>
    <t>III. Należności długoterminowe</t>
  </si>
  <si>
    <t xml:space="preserve">1. Od jednostek powiązanych </t>
  </si>
  <si>
    <t>2. Od pozostałych jednostek</t>
  </si>
  <si>
    <t>IV. Inwestycje długoterminowe</t>
  </si>
  <si>
    <t>1. Nieruchomości</t>
  </si>
  <si>
    <t>2. Wartości niematerialne i prawne</t>
  </si>
  <si>
    <t>3. Długoterminowe aktywa finansowe</t>
  </si>
  <si>
    <t>a) w jednostkach powiązanych</t>
  </si>
  <si>
    <t>- udziały lub akcje</t>
  </si>
  <si>
    <t>- inne papiery wartościowe</t>
  </si>
  <si>
    <t>- udzielone pożyczki</t>
  </si>
  <si>
    <t>- inne długoterminowe aktywa finansowe</t>
  </si>
  <si>
    <t>b) w pozostałych jednostkach</t>
  </si>
  <si>
    <t>4. Inne inwestycje długoterminowe</t>
  </si>
  <si>
    <t>V. Długoterminowe rozliczenia międzyokresowe</t>
  </si>
  <si>
    <t>1. Aktywa z tytułu odroczonego podatku dochodowego</t>
  </si>
  <si>
    <t>2. Inne rozliczenia międzyokresowe</t>
  </si>
  <si>
    <t>B.</t>
  </si>
  <si>
    <t>Aktywa obrotowe</t>
  </si>
  <si>
    <t>I. Zapasy</t>
  </si>
  <si>
    <t>1. Materiały</t>
  </si>
  <si>
    <t>2. Półprodukty i produkty w toku</t>
  </si>
  <si>
    <t>3. Produkty gotowe</t>
  </si>
  <si>
    <t>4. Towary</t>
  </si>
  <si>
    <t>5. Zaliczki na dostawy</t>
  </si>
  <si>
    <t>II. Należności krótkoterminowe</t>
  </si>
  <si>
    <t>1. Należności od jednostek powiązanych</t>
  </si>
  <si>
    <t>a) z tytułu dostaw i usług , okresie spłaty:</t>
  </si>
  <si>
    <t>- do 12 miesięcy</t>
  </si>
  <si>
    <t>- powyżej 12 miesięcy</t>
  </si>
  <si>
    <t xml:space="preserve">b) inne </t>
  </si>
  <si>
    <t>2. Należności od pozostałych jednostek</t>
  </si>
  <si>
    <t>b) z tytułu podatków, dotacji, ceł, ubezpieczeń społecznych i  zdrowotnych oraz innych świadczeń</t>
  </si>
  <si>
    <t>c) inne</t>
  </si>
  <si>
    <t>d) dochodzone na drodze sądowej</t>
  </si>
  <si>
    <t>III. Inwestycje krótkoterminowe</t>
  </si>
  <si>
    <t>1. Krótkoterminowe aktywa finansowe</t>
  </si>
  <si>
    <t>- inne krótkoterminowe aktywa finansowe</t>
  </si>
  <si>
    <t>c) środki pieniężne i inne aktywa pieniężne</t>
  </si>
  <si>
    <t>-środki pieniężne w kasie i na rachunkach</t>
  </si>
  <si>
    <t>- inne środki pieniężne</t>
  </si>
  <si>
    <t>- inne aktywa pieniężne</t>
  </si>
  <si>
    <t>2. Inne inwestycje krótkoterminowe</t>
  </si>
  <si>
    <t>IV. Krótkoterminowe rozliczenia międzyokresowe</t>
  </si>
  <si>
    <t>Razem Aktywa</t>
  </si>
  <si>
    <t>PASYWA</t>
  </si>
  <si>
    <t>Kapitał (fundusz) własny</t>
  </si>
  <si>
    <t>I. Kapitał (fundusz) podstawowy</t>
  </si>
  <si>
    <t>II. Należne wpłaty na kapitał podstawowy (wielkość ujemna)</t>
  </si>
  <si>
    <t>III. Udziały (akcje) własne (wielkość ujemna)</t>
  </si>
  <si>
    <t>IV. Kapitał (fundusz) zapasowy</t>
  </si>
  <si>
    <t>V. Kapitał (fundusz) z aktualizacji wyceny</t>
  </si>
  <si>
    <t>VI. Pozostałe kapitały (fundusze) rezerwowe</t>
  </si>
  <si>
    <t>VII. Zysk (strata) z lat ubiegłych</t>
  </si>
  <si>
    <t>VIII. Zysk (strata) netto</t>
  </si>
  <si>
    <t>IX. Odpisy z zysku netto w ciągu roku obrotowego (wielk. uj.)</t>
  </si>
  <si>
    <t>Zobowiązania i i rezerwy na zobowiązania</t>
  </si>
  <si>
    <t>I. Rezerwy na zobowiązania</t>
  </si>
  <si>
    <t>1. Rezerwa z tytułu odroczonego podatku dochodowego</t>
  </si>
  <si>
    <t>2. Rezerwa na świadczenia emerytalne i podobne</t>
  </si>
  <si>
    <t>- długoterminowe</t>
  </si>
  <si>
    <t>- krótkoterminowe</t>
  </si>
  <si>
    <t>3. Pozostałe rezerwy</t>
  </si>
  <si>
    <t>II. Zobowiązania długoterminowe</t>
  </si>
  <si>
    <t>1. Wobec jednostek powiązanych</t>
  </si>
  <si>
    <t>2. Wobec pozostałych jednostek</t>
  </si>
  <si>
    <t>a) kredyty i pożyczki</t>
  </si>
  <si>
    <t>b) z tytułu emisji dłużnych papierów wartościowych</t>
  </si>
  <si>
    <t>c) inne zobowiązania finansowe</t>
  </si>
  <si>
    <t>d) inne</t>
  </si>
  <si>
    <t>III. Zobowiązania krótkoterminowe</t>
  </si>
  <si>
    <t>a) z tytułu dostaw i usług , o okresie wymagalności:</t>
  </si>
  <si>
    <t>b) inne</t>
  </si>
  <si>
    <t>d) z tytułu dostaw i usług , o okresie wymagalności:</t>
  </si>
  <si>
    <t>e) zaliczki otrzymane na dostawy</t>
  </si>
  <si>
    <t>f) zobowiązania wekslowe</t>
  </si>
  <si>
    <t>g) z tytułu podatków, ceł, ubezpieczeń i innych świadczeń</t>
  </si>
  <si>
    <t>h) z tytułu wynagrodzeń</t>
  </si>
  <si>
    <t>i) inne</t>
  </si>
  <si>
    <t>3. Fundusze specjalne</t>
  </si>
  <si>
    <t>IV. Rozliczenia międzyokresowe</t>
  </si>
  <si>
    <t>1. Ujemna wartość firmy</t>
  </si>
  <si>
    <t>Razem Pasywa</t>
  </si>
  <si>
    <t>Rata spłaty zadłużenia firmowego</t>
  </si>
  <si>
    <t>Sporządził(a):</t>
  </si>
  <si>
    <t>-</t>
  </si>
  <si>
    <t>od jednostek powiązanych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</si>
  <si>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</si>
  <si>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</si>
  <si>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</si>
  <si>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</si>
  <si>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</si>
  <si>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</si>
  <si>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</si>
  <si>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</si>
  <si>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Amortyzacja</t>
  </si>
  <si>
    <t xml:space="preserve">Zużycie materiałów i energii </t>
  </si>
  <si>
    <t>Usługi obce</t>
  </si>
  <si>
    <t xml:space="preserve">Podatki i opłaty, w tym: </t>
  </si>
  <si>
    <t>podatek akcyzowy</t>
  </si>
  <si>
    <t>V.</t>
  </si>
  <si>
    <t>Wynagrodzenia</t>
  </si>
  <si>
    <t>VI.</t>
  </si>
  <si>
    <t xml:space="preserve">Ubezpieczenia społeczne i inne świadczenia </t>
  </si>
  <si>
    <t>VII.</t>
  </si>
  <si>
    <t>Pozostałe koszty rodzajowe</t>
  </si>
  <si>
    <t>VIII.</t>
  </si>
  <si>
    <t>Wartość sprzedanych towarów i materiałów</t>
  </si>
  <si>
    <t>C.</t>
  </si>
  <si>
    <t>D.</t>
  </si>
  <si>
    <t>Pozostałe przychody operacyjne</t>
  </si>
  <si>
    <t xml:space="preserve">Zysk ze zbycia niefinansowych aktywów trwałych </t>
  </si>
  <si>
    <t>Dotacje</t>
  </si>
  <si>
    <t>Inne przychody operacyjne</t>
  </si>
  <si>
    <t>E.</t>
  </si>
  <si>
    <t>Pozostałe koszty operacyjne</t>
  </si>
  <si>
    <t>Strata ze zbycia niefinansowych aktywów trwałych</t>
  </si>
  <si>
    <t xml:space="preserve">Aktualizacja wartości aktywów niefinansowych </t>
  </si>
  <si>
    <t>Inne koszty operacyjne</t>
  </si>
  <si>
    <t>F.</t>
  </si>
  <si>
    <t>G.</t>
  </si>
  <si>
    <t>Przychody finansowe</t>
  </si>
  <si>
    <t xml:space="preserve">Dywidendy i udziały w zyskach, w tym: </t>
  </si>
  <si>
    <t>Odsetki, w tym:</t>
  </si>
  <si>
    <t xml:space="preserve">od jednostek powiązanych </t>
  </si>
  <si>
    <t>Zysk ze zbycia inwestycji</t>
  </si>
  <si>
    <t xml:space="preserve">Aktualizacja wartości inwestycji </t>
  </si>
  <si>
    <t>Inne</t>
  </si>
  <si>
    <t>H.</t>
  </si>
  <si>
    <t xml:space="preserve">Koszty finansowe </t>
  </si>
  <si>
    <t xml:space="preserve">dla jednostek powiązanych </t>
  </si>
  <si>
    <t>Strata ze zbycia inwestycji</t>
  </si>
  <si>
    <t>K.</t>
  </si>
  <si>
    <t>L.</t>
  </si>
  <si>
    <t>Podatek dochodowy</t>
  </si>
  <si>
    <t>M.</t>
  </si>
  <si>
    <t>Pozostałe obowiązkowe zmniejszenia zysku (zwiększenia straty)</t>
  </si>
  <si>
    <t>N.</t>
  </si>
  <si>
    <t>n-2</t>
  </si>
  <si>
    <t>n-1</t>
  </si>
  <si>
    <t>ostatni zamknięty kwartał n</t>
  </si>
  <si>
    <t>n</t>
  </si>
  <si>
    <t>n+1</t>
  </si>
  <si>
    <t>n+2</t>
  </si>
  <si>
    <t>n+3</t>
  </si>
  <si>
    <t>n+4</t>
  </si>
  <si>
    <t>n+5</t>
  </si>
  <si>
    <t>n+6</t>
  </si>
  <si>
    <t>n+7</t>
  </si>
  <si>
    <t xml:space="preserve">Data: </t>
  </si>
  <si>
    <t>Sporządził</t>
  </si>
  <si>
    <t>Wnioskodawca: ….............................................................................................................................</t>
  </si>
  <si>
    <t>opis</t>
  </si>
  <si>
    <t>Produkt / usługa/towar – PLN</t>
  </si>
  <si>
    <t>Rok n</t>
  </si>
  <si>
    <t>Rok n+1</t>
  </si>
  <si>
    <t>Rok n+2</t>
  </si>
  <si>
    <t>Rok n+3</t>
  </si>
  <si>
    <t>Rok n+4</t>
  </si>
  <si>
    <t>Rok n+5</t>
  </si>
  <si>
    <t>Rok n+6</t>
  </si>
  <si>
    <t>Rok n+7</t>
  </si>
  <si>
    <t>Rok n+8</t>
  </si>
  <si>
    <t>PLN</t>
  </si>
  <si>
    <t>Produkt /usługa/towar</t>
  </si>
  <si>
    <t>Szt.</t>
  </si>
  <si>
    <t>RAZEM PRZYCHODY</t>
  </si>
  <si>
    <t xml:space="preserve">Produkt /usługa </t>
  </si>
  <si>
    <t>SUMA</t>
  </si>
  <si>
    <r>
      <t>KALKULACJA PRZYCHODÓW DO PROGNOZY FINANSOWEJ</t>
    </r>
    <r>
      <rPr>
        <b/>
        <i/>
        <sz val="12"/>
        <color theme="1"/>
        <rFont val="Roboto"/>
      </rPr>
      <t xml:space="preserve"> (wymagana prognoza minimun na pierwsze 5 lata działalności)</t>
    </r>
  </si>
  <si>
    <t>Rok n+9</t>
  </si>
  <si>
    <t>Rok n+10</t>
  </si>
  <si>
    <t>Cena produktu/usługi/pakietu (dopuszczalne jest przedstawienie dokładnej kalkulacji tylko w zakresie planowanych nowych rodzajów przychodów zw. z przedsięwzięciem)</t>
  </si>
  <si>
    <t>Ilości sprzedanych sztuk, usług, pakietów (dopuszczalne jest przedstawienie dokładnej kalkulacji tylko w zakresie planowanych nowych rodzajów przychodów zw. z przedsięwzięciem)</t>
  </si>
  <si>
    <t>* dotyczy prowadzonej już wcześniej działalności</t>
  </si>
  <si>
    <t>n+8</t>
  </si>
  <si>
    <t>n+9</t>
  </si>
  <si>
    <t>n+10</t>
  </si>
  <si>
    <t>Przychody statutowe z odplatnej działalności pożytku publicznego*</t>
  </si>
  <si>
    <t>Przychody statutowe z nieodplatnej działalności pożytku publicznego (dotacje, darowizny, przychody ze zbiórek, inne)*</t>
  </si>
  <si>
    <t>Przychody z usług odpłatnych (zw. z prowadzoną działalnością gospodarczą)*</t>
  </si>
  <si>
    <t>Przychody ze sprzedaży (zw. z prowadzoną działalnością gospodarczą)*</t>
  </si>
  <si>
    <t>Pozostałe przychody</t>
  </si>
  <si>
    <t>dotacje (z budżetu państwa, z budżetu gminy, inne dotacje krajowe i zagraniczne)</t>
  </si>
  <si>
    <t>darowizny od osób fizycznych</t>
  </si>
  <si>
    <t>darowizjy od osób prawnych</t>
  </si>
  <si>
    <t>1% podatku</t>
  </si>
  <si>
    <t>zasiłki celowe</t>
  </si>
  <si>
    <t>przychody ze zbiórek publicznych</t>
  </si>
  <si>
    <t>inne przychody statutowe</t>
  </si>
  <si>
    <t>składki członkowskie</t>
  </si>
  <si>
    <t>Przychody z działalności statutowej:</t>
  </si>
  <si>
    <t xml:space="preserve"> Przychody niedopłatnej działalności pożytku publicznego ogółem, w tym</t>
  </si>
  <si>
    <t>Przychody z opłatnej działalności pożytku publicznego:</t>
  </si>
  <si>
    <t xml:space="preserve">Przychody z pozostałej działalności statutowej </t>
  </si>
  <si>
    <t>Koszty z działalności statutowej</t>
  </si>
  <si>
    <t>Podatki i opłaty</t>
  </si>
  <si>
    <t>Ubezpieczenia społeczne i inne świadczenia</t>
  </si>
  <si>
    <t xml:space="preserve"> Koszty realizacji zadań statutowych działalności nieodplatnej pożytku publicznego ogółem, w tym</t>
  </si>
  <si>
    <t>Koszty realizacji zadań statutowych działalności odpłatnej pożytku publicznego, w tym :</t>
  </si>
  <si>
    <t>Pozostałe</t>
  </si>
  <si>
    <t>Pozostale koszty realizacji zadań statutowych</t>
  </si>
  <si>
    <t>ZYSK/STRATA z działalności statutowej (A-B)</t>
  </si>
  <si>
    <t>Przychody z prowadzonej działalności gospodarczej, w tym:</t>
  </si>
  <si>
    <t>Koszty działalności operacyjnej prowadzonej działaności gospodarczej</t>
  </si>
  <si>
    <t>Zysk (strata) ze sprzedaży z prowadzonej działalności gospodarczej (D-E)</t>
  </si>
  <si>
    <t>J.</t>
  </si>
  <si>
    <t>ZYSK/STRATA z działalności operacyjnej (C+F)</t>
  </si>
  <si>
    <t xml:space="preserve">ZYSK/STRATA brutto (G+H-I+J-K) </t>
  </si>
  <si>
    <t>O.</t>
  </si>
  <si>
    <t>ZYSK/STRATA netto (L-M-N)</t>
  </si>
  <si>
    <t>Załącznik nr 11a do Wniosku o udzielenie pożyczki w ramach „Europejskie instrumenty zwrotne na rzecz rozwoju ekonomii społecznej”- ARKUSZ finansowy - pełna księgowość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</si>
</sst>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#,##0.0"/>
  </numFmts>
  <fonts count="17">
    <font>
      <sz val="11"/>
      <color theme="1"/>
      <name val="Czcionka tekstu podstawowego"/>
      <family val="2"/>
      <charset val="238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1"/>
      <color indexed="8"/>
      <name val="Czcionka tekstu podstawowego"/>
      <family val="2"/>
      <charset val="238"/>
    </font>
    <font>
      <b/>
      <sz val="9"/>
      <name val="Times New Roman"/>
      <family val="1"/>
    </font>
    <font>
      <sz val="9"/>
      <color indexed="23"/>
      <name val="Times New Roman"/>
      <family val="1"/>
    </font>
    <font>
      <sz val="10"/>
      <name val="Arial"/>
      <family val="2"/>
      <charset val="238"/>
    </font>
    <font>
      <b/>
      <sz val="8"/>
      <name val="Times New Roman"/>
      <family val="1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name val="Arial CE"/>
      <charset val="238"/>
    </font>
    <font>
      <i/>
      <sz val="9"/>
      <name val="Roboto"/>
    </font>
    <font>
      <b/>
      <sz val="12"/>
      <color theme="1"/>
      <name val="Roboto"/>
    </font>
    <font>
      <b/>
      <i/>
      <sz val="12"/>
      <color theme="1"/>
      <name val="Roboto"/>
    </font>
    <font>
      <sz val="9"/>
      <name val="Roboto"/>
    </font>
    <font>
      <b/>
      <sz val="9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1" fillId="0" borderId="0"/>
  </cellStyleXfs>
  <cellXfs count="15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4" fontId="5" fillId="0" borderId="2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2" fillId="0" borderId="2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top" wrapText="1"/>
    </xf>
    <xf numFmtId="4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top" wrapText="1"/>
    </xf>
    <xf numFmtId="4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4" fontId="5" fillId="0" borderId="10" xfId="1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44" fontId="2" fillId="0" borderId="0" xfId="1" applyFont="1" applyBorder="1"/>
    <xf numFmtId="0" fontId="2" fillId="2" borderId="0" xfId="0" applyFont="1" applyFill="1"/>
    <xf numFmtId="0" fontId="1" fillId="0" borderId="2" xfId="0" applyFont="1" applyBorder="1" applyAlignment="1">
      <alignment vertical="top" wrapText="1"/>
    </xf>
    <xf numFmtId="1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right"/>
    </xf>
    <xf numFmtId="164" fontId="6" fillId="0" borderId="0" xfId="1" applyNumberFormat="1" applyFont="1"/>
    <xf numFmtId="0" fontId="2" fillId="0" borderId="2" xfId="0" applyFont="1" applyBorder="1"/>
    <xf numFmtId="4" fontId="2" fillId="0" borderId="2" xfId="1" applyNumberFormat="1" applyFont="1" applyBorder="1" applyProtection="1">
      <protection locked="0"/>
    </xf>
    <xf numFmtId="4" fontId="2" fillId="2" borderId="2" xfId="0" applyNumberFormat="1" applyFont="1" applyFill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44" fontId="2" fillId="0" borderId="0" xfId="1" applyFont="1"/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justify" vertical="justify"/>
    </xf>
    <xf numFmtId="4" fontId="5" fillId="0" borderId="2" xfId="1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 wrapText="1"/>
    </xf>
    <xf numFmtId="4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/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4" fontId="5" fillId="0" borderId="2" xfId="0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horizontal="center" vertical="center"/>
    </xf>
    <xf numFmtId="4" fontId="9" fillId="0" borderId="2" xfId="1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/>
    <xf numFmtId="0" fontId="5" fillId="0" borderId="2" xfId="0" applyFont="1" applyBorder="1" applyAlignment="1">
      <alignment horizontal="left" vertical="justify"/>
    </xf>
    <xf numFmtId="0" fontId="2" fillId="0" borderId="0" xfId="0" applyFont="1" applyAlignment="1">
      <alignment horizontal="right"/>
    </xf>
    <xf numFmtId="0" fontId="12" fillId="0" borderId="0" xfId="2" applyFont="1" applyAlignment="1">
      <alignment wrapText="1"/>
    </xf>
    <xf numFmtId="0" fontId="13" fillId="0" borderId="0" xfId="0" applyFont="1"/>
    <xf numFmtId="0" fontId="15" fillId="0" borderId="0" xfId="2" applyFont="1"/>
    <xf numFmtId="0" fontId="15" fillId="0" borderId="22" xfId="2" applyFont="1" applyBorder="1" applyAlignment="1">
      <alignment horizontal="justify" wrapText="1"/>
    </xf>
    <xf numFmtId="0" fontId="15" fillId="0" borderId="23" xfId="2" applyFont="1" applyBorder="1" applyAlignment="1">
      <alignment horizontal="center" wrapText="1"/>
    </xf>
    <xf numFmtId="0" fontId="15" fillId="0" borderId="23" xfId="2" applyFont="1" applyBorder="1" applyAlignment="1">
      <alignment vertical="top" wrapText="1"/>
    </xf>
    <xf numFmtId="0" fontId="15" fillId="0" borderId="24" xfId="2" applyFont="1" applyBorder="1" applyAlignment="1">
      <alignment vertical="top" wrapText="1"/>
    </xf>
    <xf numFmtId="0" fontId="15" fillId="0" borderId="23" xfId="2" applyFont="1" applyBorder="1" applyAlignment="1">
      <alignment horizontal="justify" wrapText="1"/>
    </xf>
    <xf numFmtId="165" fontId="15" fillId="0" borderId="23" xfId="2" applyNumberFormat="1" applyFont="1" applyBorder="1" applyAlignment="1">
      <alignment horizontal="center" wrapText="1"/>
    </xf>
    <xf numFmtId="0" fontId="15" fillId="0" borderId="0" xfId="2" applyFont="1" applyAlignment="1">
      <alignment horizontal="justify" wrapText="1"/>
    </xf>
    <xf numFmtId="0" fontId="5" fillId="0" borderId="5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/>
    </xf>
    <xf numFmtId="165" fontId="16" fillId="0" borderId="23" xfId="2" applyNumberFormat="1" applyFont="1" applyBorder="1" applyAlignment="1">
      <alignment horizontal="center"/>
    </xf>
    <xf numFmtId="0" fontId="15" fillId="0" borderId="27" xfId="2" applyFont="1" applyBorder="1" applyAlignment="1">
      <alignment horizontal="justify" wrapText="1"/>
    </xf>
    <xf numFmtId="0" fontId="2" fillId="0" borderId="16" xfId="0" applyFont="1" applyBorder="1"/>
    <xf numFmtId="0" fontId="12" fillId="0" borderId="0" xfId="2" applyFont="1" applyAlignment="1">
      <alignment horizontal="right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left" vertical="justify"/>
    </xf>
    <xf numFmtId="0" fontId="16" fillId="0" borderId="25" xfId="2" applyFont="1" applyFill="1" applyBorder="1" applyAlignment="1">
      <alignment horizontal="left" wrapText="1"/>
    </xf>
    <xf numFmtId="0" fontId="16" fillId="0" borderId="0" xfId="2" applyFont="1" applyFill="1" applyAlignment="1">
      <alignment horizontal="left" wrapText="1"/>
    </xf>
    <xf numFmtId="0" fontId="15" fillId="0" borderId="18" xfId="2" applyFont="1" applyFill="1" applyBorder="1" applyAlignment="1">
      <alignment horizontal="justify" wrapText="1"/>
    </xf>
    <xf numFmtId="0" fontId="15" fillId="0" borderId="20" xfId="2" applyFont="1" applyFill="1" applyBorder="1" applyAlignment="1">
      <alignment horizontal="justify" wrapText="1"/>
    </xf>
    <xf numFmtId="0" fontId="15" fillId="0" borderId="21" xfId="2" applyFont="1" applyFill="1" applyBorder="1" applyAlignment="1">
      <alignment horizontal="justify" wrapText="1"/>
    </xf>
    <xf numFmtId="0" fontId="15" fillId="0" borderId="0" xfId="2" applyFont="1" applyFill="1"/>
    <xf numFmtId="0" fontId="0" fillId="0" borderId="0" xfId="0" applyFill="1"/>
    <xf numFmtId="0" fontId="12" fillId="0" borderId="22" xfId="2" applyFont="1" applyFill="1" applyBorder="1" applyAlignment="1">
      <alignment horizontal="center" wrapText="1"/>
    </xf>
    <xf numFmtId="0" fontId="12" fillId="0" borderId="23" xfId="2" applyFont="1" applyFill="1" applyBorder="1" applyAlignment="1">
      <alignment horizontal="center" wrapText="1"/>
    </xf>
    <xf numFmtId="0" fontId="15" fillId="0" borderId="22" xfId="2" applyFont="1" applyFill="1" applyBorder="1" applyAlignment="1">
      <alignment horizontal="justify" wrapText="1"/>
    </xf>
    <xf numFmtId="0" fontId="15" fillId="0" borderId="23" xfId="2" applyFont="1" applyFill="1" applyBorder="1" applyAlignment="1">
      <alignment horizontal="left" wrapText="1"/>
    </xf>
    <xf numFmtId="0" fontId="15" fillId="0" borderId="23" xfId="2" applyFont="1" applyFill="1" applyBorder="1" applyAlignment="1">
      <alignment wrapText="1"/>
    </xf>
    <xf numFmtId="0" fontId="15" fillId="0" borderId="23" xfId="2" applyFont="1" applyFill="1" applyBorder="1" applyAlignment="1">
      <alignment horizontal="center" wrapText="1"/>
    </xf>
    <xf numFmtId="0" fontId="15" fillId="0" borderId="23" xfId="2" applyFont="1" applyFill="1" applyBorder="1" applyAlignment="1">
      <alignment vertical="top" wrapText="1"/>
    </xf>
    <xf numFmtId="0" fontId="16" fillId="0" borderId="26" xfId="2" applyFont="1" applyFill="1" applyBorder="1" applyAlignment="1">
      <alignment horizontal="left" wrapText="1"/>
    </xf>
    <xf numFmtId="0" fontId="16" fillId="0" borderId="20" xfId="2" applyFont="1" applyFill="1" applyBorder="1" applyAlignment="1">
      <alignment horizontal="left" wrapText="1"/>
    </xf>
    <xf numFmtId="0" fontId="15" fillId="0" borderId="19" xfId="2" applyFont="1" applyFill="1" applyBorder="1" applyAlignment="1">
      <alignment horizontal="justify" wrapText="1"/>
    </xf>
    <xf numFmtId="0" fontId="12" fillId="0" borderId="24" xfId="2" applyFont="1" applyFill="1" applyBorder="1" applyAlignment="1">
      <alignment horizontal="center" wrapText="1"/>
    </xf>
    <xf numFmtId="0" fontId="15" fillId="0" borderId="24" xfId="2" applyFont="1" applyFill="1" applyBorder="1" applyAlignment="1">
      <alignment vertical="top" wrapText="1"/>
    </xf>
    <xf numFmtId="0" fontId="16" fillId="0" borderId="0" xfId="2" applyFont="1" applyFill="1"/>
    <xf numFmtId="0" fontId="15" fillId="0" borderId="23" xfId="2" applyFont="1" applyFill="1" applyBorder="1" applyAlignment="1">
      <alignment horizontal="justify" wrapText="1"/>
    </xf>
    <xf numFmtId="165" fontId="15" fillId="0" borderId="23" xfId="2" applyNumberFormat="1" applyFont="1" applyFill="1" applyBorder="1" applyAlignment="1">
      <alignment horizontal="center" wrapText="1"/>
    </xf>
    <xf numFmtId="1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6" xfId="1" applyNumberFormat="1" applyFont="1" applyFill="1" applyBorder="1" applyAlignment="1">
      <alignment horizontal="center" vertical="center" wrapText="1"/>
    </xf>
    <xf numFmtId="14" fontId="2" fillId="0" borderId="7" xfId="1" applyNumberFormat="1" applyFont="1" applyFill="1" applyBorder="1" applyAlignment="1">
      <alignment horizontal="center" vertical="center" wrapText="1"/>
    </xf>
    <xf numFmtId="14" fontId="2" fillId="0" borderId="0" xfId="1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3" fillId="0" borderId="6" xfId="1" applyNumberFormat="1" applyFont="1" applyFill="1" applyBorder="1" applyAlignment="1">
      <alignment horizontal="center" vertical="center" wrapText="1"/>
    </xf>
    <xf numFmtId="14" fontId="3" fillId="0" borderId="7" xfId="1" applyNumberFormat="1" applyFont="1" applyFill="1" applyBorder="1" applyAlignment="1">
      <alignment horizontal="center" vertical="center" wrapText="1"/>
    </xf>
    <xf numFmtId="14" fontId="3" fillId="0" borderId="11" xfId="1" applyNumberFormat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2" fillId="0" borderId="6" xfId="1" applyNumberFormat="1" applyFont="1" applyFill="1" applyBorder="1" applyAlignment="1">
      <alignment horizontal="center" vertical="center"/>
    </xf>
    <xf numFmtId="14" fontId="2" fillId="0" borderId="7" xfId="1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justify" vertical="justify"/>
    </xf>
    <xf numFmtId="0" fontId="5" fillId="0" borderId="2" xfId="0" applyFont="1" applyFill="1" applyBorder="1" applyAlignment="1">
      <alignment horizontal="left" vertical="justify"/>
    </xf>
  </cellXfs>
  <cellStyles count="3">
    <cellStyle name="Normalny" xfId="0" builtinId="0"/>
    <cellStyle name="Normalny 2" xfId="2" xr:uid="{11885815-3D15-4BE8-90A1-A53D602C4BEA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7</xdr:col>
      <xdr:colOff>205740</xdr:colOff>
      <xdr:row>48</xdr:row>
      <xdr:rowOff>170180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848C316-F373-A3F8-0EBE-43F2BCCA1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9159240"/>
          <a:ext cx="5760720" cy="520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205740</xdr:colOff>
      <xdr:row>5</xdr:row>
      <xdr:rowOff>46355</xdr:rowOff>
    </xdr:to>
    <xdr:pic>
      <xdr:nvPicPr>
        <xdr:cNvPr id="6" name="Obraz 5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8F83511B-002E-F3F2-2AEB-6CC778A7A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175260"/>
          <a:ext cx="5760720" cy="747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150</xdr:row>
      <xdr:rowOff>0</xdr:rowOff>
    </xdr:from>
    <xdr:to>
      <xdr:col>7</xdr:col>
      <xdr:colOff>251460</xdr:colOff>
      <xdr:row>153</xdr:row>
      <xdr:rowOff>40640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60998FD-DAA0-B2E2-3D38-C47A3C891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5168860"/>
          <a:ext cx="5760720" cy="520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251460</xdr:colOff>
      <xdr:row>5</xdr:row>
      <xdr:rowOff>137795</xdr:rowOff>
    </xdr:to>
    <xdr:pic>
      <xdr:nvPicPr>
        <xdr:cNvPr id="4" name="Obraz 3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0F515F4E-10DE-E987-27CA-D9F7FF316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52400"/>
          <a:ext cx="5760720" cy="747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93</xdr:row>
      <xdr:rowOff>0</xdr:rowOff>
    </xdr:from>
    <xdr:to>
      <xdr:col>7</xdr:col>
      <xdr:colOff>464820</xdr:colOff>
      <xdr:row>96</xdr:row>
      <xdr:rowOff>40640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5CACF7-1367-BA01-1A85-11E6A3F94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6809720"/>
          <a:ext cx="5760720" cy="520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7</xdr:col>
      <xdr:colOff>464820</xdr:colOff>
      <xdr:row>5</xdr:row>
      <xdr:rowOff>137795</xdr:rowOff>
    </xdr:to>
    <xdr:pic>
      <xdr:nvPicPr>
        <xdr:cNvPr id="4" name="Obraz 3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A20F5237-2EA7-1385-2209-3052B1AB0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52400"/>
          <a:ext cx="5760720" cy="747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30A5E-5E3E-4745-B544-D1049AA7A491}">
  <dimension ref="B6:N45"/>
  <sheetViews>
    <sheetView topLeftCell="A38" workbookViewId="0">
      <selection activeCell="B27" sqref="B27:N35"/>
    </sheetView>
  </sheetViews>
  <sheetFormatPr defaultRowHeight="13.8"/>
  <cols>
    <col min="2" max="2" width="33.69921875" customWidth="1"/>
    <col min="3" max="3" width="4" customWidth="1"/>
  </cols>
  <sheetData>
    <row r="6" spans="2:14" ht="13.8" customHeight="1">
      <c r="B6" s="89" t="s">
        <v>230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ht="14.4" customHeight="1">
      <c r="F7" s="74"/>
      <c r="G7" s="74"/>
      <c r="H7" s="74"/>
      <c r="I7" s="74"/>
    </row>
    <row r="8" spans="2:14" ht="15.6">
      <c r="B8" s="75" t="s">
        <v>188</v>
      </c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2:14" ht="15.6">
      <c r="B9" s="75" t="s">
        <v>170</v>
      </c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2:14" ht="14.4" customHeight="1" thickBot="1">
      <c r="B10" s="94" t="s">
        <v>191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2:14" ht="14.4" thickBot="1">
      <c r="B11" s="96" t="s">
        <v>171</v>
      </c>
      <c r="C11" s="97"/>
      <c r="D11" s="97"/>
      <c r="E11" s="97"/>
      <c r="F11" s="97"/>
      <c r="G11" s="97"/>
      <c r="H11" s="97"/>
      <c r="I11" s="98"/>
      <c r="J11" s="99"/>
      <c r="K11" s="99"/>
      <c r="L11" s="99"/>
      <c r="M11" s="100"/>
      <c r="N11" s="100"/>
    </row>
    <row r="12" spans="2:14" ht="14.4" thickBot="1">
      <c r="B12" s="101" t="s">
        <v>172</v>
      </c>
      <c r="C12" s="102"/>
      <c r="D12" s="102" t="s">
        <v>173</v>
      </c>
      <c r="E12" s="102" t="s">
        <v>174</v>
      </c>
      <c r="F12" s="102" t="s">
        <v>175</v>
      </c>
      <c r="G12" s="102" t="s">
        <v>176</v>
      </c>
      <c r="H12" s="102" t="s">
        <v>177</v>
      </c>
      <c r="I12" s="102" t="s">
        <v>178</v>
      </c>
      <c r="J12" s="102" t="s">
        <v>179</v>
      </c>
      <c r="K12" s="102" t="s">
        <v>180</v>
      </c>
      <c r="L12" s="102" t="s">
        <v>181</v>
      </c>
      <c r="M12" s="102" t="s">
        <v>189</v>
      </c>
      <c r="N12" s="102" t="s">
        <v>190</v>
      </c>
    </row>
    <row r="13" spans="2:14" ht="14.4" thickBot="1">
      <c r="B13" s="103"/>
      <c r="C13" s="104" t="s">
        <v>182</v>
      </c>
      <c r="D13" s="105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4" ht="14.4" thickBot="1">
      <c r="B14" s="77"/>
      <c r="C14" s="79" t="s">
        <v>182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2:14" ht="14.4" thickBot="1">
      <c r="B15" s="77"/>
      <c r="C15" s="79" t="s">
        <v>182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</row>
    <row r="16" spans="2:14" ht="14.4" thickBot="1">
      <c r="B16" s="77"/>
      <c r="C16" s="79" t="s">
        <v>182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2:14" ht="14.4" thickBot="1">
      <c r="B17" s="77"/>
      <c r="C17" s="79" t="s">
        <v>182</v>
      </c>
      <c r="D17" s="79"/>
      <c r="E17" s="79"/>
      <c r="F17" s="79"/>
      <c r="G17" s="79"/>
      <c r="H17" s="79"/>
      <c r="I17" s="78"/>
      <c r="J17" s="78"/>
      <c r="K17" s="78"/>
      <c r="L17" s="78"/>
      <c r="M17" s="78"/>
      <c r="N17" s="78"/>
    </row>
    <row r="18" spans="2:14" ht="14.4" thickBot="1">
      <c r="B18" s="103"/>
      <c r="C18" s="107" t="s">
        <v>182</v>
      </c>
      <c r="D18" s="107"/>
      <c r="E18" s="107"/>
      <c r="F18" s="107"/>
      <c r="G18" s="107"/>
      <c r="H18" s="107"/>
      <c r="I18" s="106"/>
      <c r="J18" s="106"/>
      <c r="K18" s="106"/>
      <c r="L18" s="106"/>
      <c r="M18" s="106"/>
      <c r="N18" s="106"/>
    </row>
    <row r="19" spans="2:14" ht="14.4" customHeight="1" thickBot="1">
      <c r="B19" s="108" t="s">
        <v>192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spans="2:14" ht="14.4" thickBot="1">
      <c r="B20" s="96" t="s">
        <v>171</v>
      </c>
      <c r="C20" s="110"/>
      <c r="D20" s="97"/>
      <c r="E20" s="97"/>
      <c r="F20" s="97"/>
      <c r="G20" s="97"/>
      <c r="H20" s="97"/>
      <c r="I20" s="98"/>
      <c r="J20" s="99"/>
      <c r="K20" s="99"/>
      <c r="L20" s="99"/>
      <c r="M20" s="99"/>
      <c r="N20" s="99"/>
    </row>
    <row r="21" spans="2:14" ht="14.4" thickBot="1">
      <c r="B21" s="101" t="s">
        <v>183</v>
      </c>
      <c r="C21" s="111"/>
      <c r="D21" s="102" t="str">
        <f t="shared" ref="D21:L21" si="0">D12</f>
        <v>Rok n</v>
      </c>
      <c r="E21" s="102" t="str">
        <f t="shared" si="0"/>
        <v>Rok n+1</v>
      </c>
      <c r="F21" s="102" t="str">
        <f t="shared" si="0"/>
        <v>Rok n+2</v>
      </c>
      <c r="G21" s="102" t="str">
        <f t="shared" si="0"/>
        <v>Rok n+3</v>
      </c>
      <c r="H21" s="102" t="str">
        <f t="shared" si="0"/>
        <v>Rok n+4</v>
      </c>
      <c r="I21" s="102" t="str">
        <f t="shared" si="0"/>
        <v>Rok n+5</v>
      </c>
      <c r="J21" s="102" t="str">
        <f t="shared" si="0"/>
        <v>Rok n+6</v>
      </c>
      <c r="K21" s="102" t="str">
        <f t="shared" si="0"/>
        <v>Rok n+7</v>
      </c>
      <c r="L21" s="102" t="str">
        <f t="shared" si="0"/>
        <v>Rok n+8</v>
      </c>
      <c r="M21" s="102" t="str">
        <f t="shared" ref="M21:N21" si="1">M12</f>
        <v>Rok n+9</v>
      </c>
      <c r="N21" s="102" t="str">
        <f t="shared" si="1"/>
        <v>Rok n+10</v>
      </c>
    </row>
    <row r="22" spans="2:14" ht="14.4" thickBot="1">
      <c r="B22" s="103"/>
      <c r="C22" s="112" t="s">
        <v>184</v>
      </c>
      <c r="D22" s="106"/>
      <c r="E22" s="106"/>
      <c r="F22" s="107"/>
      <c r="G22" s="107"/>
      <c r="H22" s="107"/>
      <c r="I22" s="107"/>
      <c r="J22" s="107"/>
      <c r="K22" s="107"/>
      <c r="L22" s="107"/>
      <c r="M22" s="107"/>
      <c r="N22" s="107"/>
    </row>
    <row r="23" spans="2:14" ht="14.4" thickBot="1">
      <c r="B23" s="103"/>
      <c r="C23" s="112" t="s">
        <v>184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ht="14.4" thickBot="1">
      <c r="B24" s="77"/>
      <c r="C24" s="80" t="s">
        <v>184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pans="2:14" ht="14.4" thickBot="1">
      <c r="B25" s="77"/>
      <c r="C25" s="80" t="s">
        <v>184</v>
      </c>
      <c r="D25" s="78"/>
      <c r="E25" s="78"/>
      <c r="F25" s="78"/>
      <c r="G25" s="78"/>
      <c r="H25" s="79"/>
      <c r="I25" s="79"/>
      <c r="J25" s="79"/>
      <c r="K25" s="79"/>
      <c r="L25" s="79"/>
      <c r="M25" s="79"/>
      <c r="N25" s="79"/>
    </row>
    <row r="26" spans="2:14" ht="14.4" thickBot="1">
      <c r="B26" s="77"/>
      <c r="C26" s="80" t="s">
        <v>184</v>
      </c>
      <c r="D26" s="78"/>
      <c r="E26" s="78"/>
      <c r="F26" s="78"/>
      <c r="G26" s="78"/>
      <c r="H26" s="79"/>
      <c r="I26" s="79"/>
      <c r="J26" s="79"/>
      <c r="K26" s="79"/>
      <c r="L26" s="79"/>
      <c r="M26" s="79"/>
      <c r="N26" s="79"/>
    </row>
    <row r="27" spans="2:14" ht="14.4" thickBot="1">
      <c r="B27" s="103"/>
      <c r="C27" s="112" t="s">
        <v>184</v>
      </c>
      <c r="D27" s="106"/>
      <c r="E27" s="106"/>
      <c r="F27" s="106"/>
      <c r="G27" s="106"/>
      <c r="H27" s="107"/>
      <c r="I27" s="107"/>
      <c r="J27" s="107"/>
      <c r="K27" s="107"/>
      <c r="L27" s="107"/>
      <c r="M27" s="107"/>
      <c r="N27" s="107"/>
    </row>
    <row r="28" spans="2:14" ht="14.4" thickBot="1">
      <c r="B28" s="113" t="s">
        <v>185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</row>
    <row r="29" spans="2:14" ht="14.4" thickBot="1">
      <c r="B29" s="102" t="s">
        <v>186</v>
      </c>
      <c r="C29" s="102"/>
      <c r="D29" s="102" t="str">
        <f t="shared" ref="D29:L29" si="2">D21</f>
        <v>Rok n</v>
      </c>
      <c r="E29" s="102" t="str">
        <f t="shared" si="2"/>
        <v>Rok n+1</v>
      </c>
      <c r="F29" s="102" t="str">
        <f t="shared" si="2"/>
        <v>Rok n+2</v>
      </c>
      <c r="G29" s="102" t="str">
        <f t="shared" si="2"/>
        <v>Rok n+3</v>
      </c>
      <c r="H29" s="102" t="str">
        <f t="shared" si="2"/>
        <v>Rok n+4</v>
      </c>
      <c r="I29" s="102" t="str">
        <f t="shared" si="2"/>
        <v>Rok n+5</v>
      </c>
      <c r="J29" s="102" t="str">
        <f t="shared" si="2"/>
        <v>Rok n+6</v>
      </c>
      <c r="K29" s="102" t="str">
        <f t="shared" si="2"/>
        <v>Rok n+7</v>
      </c>
      <c r="L29" s="102" t="str">
        <f t="shared" si="2"/>
        <v>Rok n+8</v>
      </c>
      <c r="M29" s="102" t="str">
        <f t="shared" ref="M29:N29" si="3">M21</f>
        <v>Rok n+9</v>
      </c>
      <c r="N29" s="102" t="str">
        <f t="shared" si="3"/>
        <v>Rok n+10</v>
      </c>
    </row>
    <row r="30" spans="2:14" ht="14.4" thickBot="1">
      <c r="B30" s="114"/>
      <c r="C30" s="107" t="s">
        <v>182</v>
      </c>
      <c r="D30" s="115">
        <f t="shared" ref="D30:L35" si="4">D13*D22</f>
        <v>0</v>
      </c>
      <c r="E30" s="115">
        <f t="shared" si="4"/>
        <v>0</v>
      </c>
      <c r="F30" s="115">
        <f t="shared" si="4"/>
        <v>0</v>
      </c>
      <c r="G30" s="115">
        <f t="shared" si="4"/>
        <v>0</v>
      </c>
      <c r="H30" s="115">
        <f t="shared" si="4"/>
        <v>0</v>
      </c>
      <c r="I30" s="115">
        <f t="shared" si="4"/>
        <v>0</v>
      </c>
      <c r="J30" s="115">
        <f t="shared" si="4"/>
        <v>0</v>
      </c>
      <c r="K30" s="115">
        <f t="shared" si="4"/>
        <v>0</v>
      </c>
      <c r="L30" s="115">
        <f t="shared" si="4"/>
        <v>0</v>
      </c>
      <c r="M30" s="115">
        <f t="shared" ref="M30:N30" si="5">M13*M22</f>
        <v>0</v>
      </c>
      <c r="N30" s="115">
        <f t="shared" si="5"/>
        <v>0</v>
      </c>
    </row>
    <row r="31" spans="2:14" ht="14.4" thickBot="1">
      <c r="B31" s="114"/>
      <c r="C31" s="107" t="s">
        <v>182</v>
      </c>
      <c r="D31" s="115">
        <f t="shared" si="4"/>
        <v>0</v>
      </c>
      <c r="E31" s="115">
        <f t="shared" si="4"/>
        <v>0</v>
      </c>
      <c r="F31" s="115">
        <f t="shared" si="4"/>
        <v>0</v>
      </c>
      <c r="G31" s="115">
        <f t="shared" si="4"/>
        <v>0</v>
      </c>
      <c r="H31" s="115">
        <f t="shared" si="4"/>
        <v>0</v>
      </c>
      <c r="I31" s="115">
        <f t="shared" si="4"/>
        <v>0</v>
      </c>
      <c r="J31" s="115">
        <f t="shared" si="4"/>
        <v>0</v>
      </c>
      <c r="K31" s="115">
        <f t="shared" si="4"/>
        <v>0</v>
      </c>
      <c r="L31" s="115">
        <f t="shared" si="4"/>
        <v>0</v>
      </c>
      <c r="M31" s="115">
        <f t="shared" ref="M31:N31" si="6">M14*M23</f>
        <v>0</v>
      </c>
      <c r="N31" s="115">
        <f t="shared" si="6"/>
        <v>0</v>
      </c>
    </row>
    <row r="32" spans="2:14" ht="14.4" thickBot="1">
      <c r="B32" s="114"/>
      <c r="C32" s="107" t="s">
        <v>182</v>
      </c>
      <c r="D32" s="115">
        <f t="shared" si="4"/>
        <v>0</v>
      </c>
      <c r="E32" s="115">
        <f t="shared" si="4"/>
        <v>0</v>
      </c>
      <c r="F32" s="115">
        <f t="shared" si="4"/>
        <v>0</v>
      </c>
      <c r="G32" s="115">
        <f t="shared" si="4"/>
        <v>0</v>
      </c>
      <c r="H32" s="115">
        <f t="shared" si="4"/>
        <v>0</v>
      </c>
      <c r="I32" s="115">
        <f t="shared" si="4"/>
        <v>0</v>
      </c>
      <c r="J32" s="115">
        <f t="shared" si="4"/>
        <v>0</v>
      </c>
      <c r="K32" s="115">
        <f t="shared" si="4"/>
        <v>0</v>
      </c>
      <c r="L32" s="115">
        <f t="shared" si="4"/>
        <v>0</v>
      </c>
      <c r="M32" s="115">
        <f t="shared" ref="M32:N32" si="7">M15*M24</f>
        <v>0</v>
      </c>
      <c r="N32" s="115">
        <f t="shared" si="7"/>
        <v>0</v>
      </c>
    </row>
    <row r="33" spans="2:14" ht="14.4" thickBot="1">
      <c r="B33" s="114"/>
      <c r="C33" s="107" t="s">
        <v>182</v>
      </c>
      <c r="D33" s="115">
        <f t="shared" si="4"/>
        <v>0</v>
      </c>
      <c r="E33" s="115">
        <f t="shared" si="4"/>
        <v>0</v>
      </c>
      <c r="F33" s="115">
        <f t="shared" si="4"/>
        <v>0</v>
      </c>
      <c r="G33" s="115">
        <f t="shared" si="4"/>
        <v>0</v>
      </c>
      <c r="H33" s="115">
        <f t="shared" si="4"/>
        <v>0</v>
      </c>
      <c r="I33" s="115">
        <f t="shared" si="4"/>
        <v>0</v>
      </c>
      <c r="J33" s="115">
        <f t="shared" si="4"/>
        <v>0</v>
      </c>
      <c r="K33" s="115">
        <f t="shared" si="4"/>
        <v>0</v>
      </c>
      <c r="L33" s="115">
        <f t="shared" si="4"/>
        <v>0</v>
      </c>
      <c r="M33" s="115">
        <f t="shared" ref="M33:N33" si="8">M16*M25</f>
        <v>0</v>
      </c>
      <c r="N33" s="115">
        <f t="shared" si="8"/>
        <v>0</v>
      </c>
    </row>
    <row r="34" spans="2:14" ht="14.4" thickBot="1">
      <c r="B34" s="114"/>
      <c r="C34" s="107" t="s">
        <v>182</v>
      </c>
      <c r="D34" s="115">
        <f>D17*D26</f>
        <v>0</v>
      </c>
      <c r="E34" s="115">
        <f t="shared" si="4"/>
        <v>0</v>
      </c>
      <c r="F34" s="115">
        <f t="shared" si="4"/>
        <v>0</v>
      </c>
      <c r="G34" s="115">
        <f t="shared" si="4"/>
        <v>0</v>
      </c>
      <c r="H34" s="115">
        <f t="shared" si="4"/>
        <v>0</v>
      </c>
      <c r="I34" s="115">
        <f t="shared" si="4"/>
        <v>0</v>
      </c>
      <c r="J34" s="115">
        <f t="shared" si="4"/>
        <v>0</v>
      </c>
      <c r="K34" s="115">
        <f t="shared" si="4"/>
        <v>0</v>
      </c>
      <c r="L34" s="115">
        <f t="shared" si="4"/>
        <v>0</v>
      </c>
      <c r="M34" s="115">
        <f t="shared" ref="M34:N34" si="9">M17*M26</f>
        <v>0</v>
      </c>
      <c r="N34" s="115">
        <f t="shared" si="9"/>
        <v>0</v>
      </c>
    </row>
    <row r="35" spans="2:14" ht="14.4" thickBot="1">
      <c r="B35" s="114"/>
      <c r="C35" s="107" t="s">
        <v>182</v>
      </c>
      <c r="D35" s="115">
        <f t="shared" si="4"/>
        <v>0</v>
      </c>
      <c r="E35" s="115">
        <f t="shared" si="4"/>
        <v>0</v>
      </c>
      <c r="F35" s="115">
        <f t="shared" si="4"/>
        <v>0</v>
      </c>
      <c r="G35" s="115">
        <f t="shared" si="4"/>
        <v>0</v>
      </c>
      <c r="H35" s="115">
        <f t="shared" si="4"/>
        <v>0</v>
      </c>
      <c r="I35" s="115">
        <f t="shared" si="4"/>
        <v>0</v>
      </c>
      <c r="J35" s="115">
        <f t="shared" si="4"/>
        <v>0</v>
      </c>
      <c r="K35" s="115">
        <f t="shared" si="4"/>
        <v>0</v>
      </c>
      <c r="L35" s="115">
        <f t="shared" si="4"/>
        <v>0</v>
      </c>
      <c r="M35" s="115">
        <f t="shared" ref="M35:N35" si="10">M18*M27</f>
        <v>0</v>
      </c>
      <c r="N35" s="115">
        <f t="shared" si="10"/>
        <v>0</v>
      </c>
    </row>
    <row r="36" spans="2:14" ht="36.6" thickBot="1">
      <c r="B36" s="81" t="s">
        <v>198</v>
      </c>
      <c r="C36" s="79" t="s">
        <v>182</v>
      </c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</row>
    <row r="37" spans="2:14" ht="24.6" thickBot="1">
      <c r="B37" s="81" t="s">
        <v>197</v>
      </c>
      <c r="C37" s="79" t="s">
        <v>182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</row>
    <row r="38" spans="2:14" ht="24.6" thickBot="1">
      <c r="B38" s="81" t="s">
        <v>199</v>
      </c>
      <c r="C38" s="79" t="s">
        <v>182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2:14" ht="24.6" thickBot="1">
      <c r="B39" s="81" t="s">
        <v>200</v>
      </c>
      <c r="C39" s="79" t="s">
        <v>182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2:14" ht="14.4" thickBot="1">
      <c r="B40" s="81" t="s">
        <v>201</v>
      </c>
      <c r="C40" s="79" t="s">
        <v>182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</row>
    <row r="41" spans="2:14" ht="14.4" thickBot="1">
      <c r="B41" s="87" t="s">
        <v>187</v>
      </c>
      <c r="C41" s="79" t="s">
        <v>182</v>
      </c>
      <c r="D41" s="86">
        <f>SUM(D30:D40)</f>
        <v>0</v>
      </c>
      <c r="E41" s="86">
        <f t="shared" ref="E41:N41" si="11">SUM(E30:E40)</f>
        <v>0</v>
      </c>
      <c r="F41" s="86">
        <f t="shared" si="11"/>
        <v>0</v>
      </c>
      <c r="G41" s="86">
        <f t="shared" si="11"/>
        <v>0</v>
      </c>
      <c r="H41" s="86">
        <f t="shared" si="11"/>
        <v>0</v>
      </c>
      <c r="I41" s="86">
        <f t="shared" si="11"/>
        <v>0</v>
      </c>
      <c r="J41" s="86">
        <f t="shared" si="11"/>
        <v>0</v>
      </c>
      <c r="K41" s="86">
        <f t="shared" si="11"/>
        <v>0</v>
      </c>
      <c r="L41" s="86">
        <f t="shared" si="11"/>
        <v>0</v>
      </c>
      <c r="M41" s="86">
        <f t="shared" si="11"/>
        <v>0</v>
      </c>
      <c r="N41" s="86">
        <f t="shared" si="11"/>
        <v>0</v>
      </c>
    </row>
    <row r="42" spans="2:14" ht="24">
      <c r="B42" s="83" t="s">
        <v>193</v>
      </c>
    </row>
    <row r="43" spans="2:14">
      <c r="B43" s="83"/>
    </row>
    <row r="44" spans="2:14">
      <c r="B44" s="43" t="s">
        <v>103</v>
      </c>
    </row>
    <row r="45" spans="2:14">
      <c r="B45" s="43" t="s">
        <v>168</v>
      </c>
    </row>
  </sheetData>
  <mergeCells count="3">
    <mergeCell ref="B10:N10"/>
    <mergeCell ref="B19:N19"/>
    <mergeCell ref="B6:N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9B50-84C2-4256-A7CA-627D24C01078}">
  <dimension ref="A7:P151"/>
  <sheetViews>
    <sheetView showGridLines="0" zoomScaleNormal="100" workbookViewId="0">
      <pane xSplit="2" ySplit="12" topLeftCell="C174" activePane="bottomRight" state="frozen"/>
      <selection activeCell="B2" sqref="B2:B4"/>
      <selection pane="topRight" activeCell="B2" sqref="B2:B4"/>
      <selection pane="bottomLeft" activeCell="B2" sqref="B2:B4"/>
      <selection pane="bottomRight" activeCell="A89" sqref="A89:P93"/>
    </sheetView>
  </sheetViews>
  <sheetFormatPr defaultColWidth="9" defaultRowHeight="12"/>
  <cols>
    <col min="1" max="1" width="2.59765625" style="30" customWidth="1"/>
    <col min="2" max="2" width="32.09765625" style="30" bestFit="1" customWidth="1"/>
    <col min="3" max="3" width="8.59765625" style="30" customWidth="1"/>
    <col min="4" max="4" width="7.8984375" style="44" customWidth="1"/>
    <col min="5" max="5" width="7.8984375" style="32" customWidth="1"/>
    <col min="6" max="7" width="7.8984375" style="30" customWidth="1"/>
    <col min="8" max="9" width="7.8984375" style="44" customWidth="1"/>
    <col min="10" max="16" width="7.8984375" style="30" customWidth="1"/>
    <col min="17" max="20" width="9.3984375" style="30" customWidth="1"/>
    <col min="21" max="259" width="9" style="30"/>
    <col min="260" max="260" width="2.59765625" style="30" customWidth="1"/>
    <col min="261" max="261" width="32.09765625" style="30" bestFit="1" customWidth="1"/>
    <col min="262" max="262" width="8.59765625" style="30" customWidth="1"/>
    <col min="263" max="272" width="7.8984375" style="30" customWidth="1"/>
    <col min="273" max="276" width="9.3984375" style="30" customWidth="1"/>
    <col min="277" max="515" width="9" style="30"/>
    <col min="516" max="516" width="2.59765625" style="30" customWidth="1"/>
    <col min="517" max="517" width="32.09765625" style="30" bestFit="1" customWidth="1"/>
    <col min="518" max="518" width="8.59765625" style="30" customWidth="1"/>
    <col min="519" max="528" width="7.8984375" style="30" customWidth="1"/>
    <col min="529" max="532" width="9.3984375" style="30" customWidth="1"/>
    <col min="533" max="771" width="9" style="30"/>
    <col min="772" max="772" width="2.59765625" style="30" customWidth="1"/>
    <col min="773" max="773" width="32.09765625" style="30" bestFit="1" customWidth="1"/>
    <col min="774" max="774" width="8.59765625" style="30" customWidth="1"/>
    <col min="775" max="784" width="7.8984375" style="30" customWidth="1"/>
    <col min="785" max="788" width="9.3984375" style="30" customWidth="1"/>
    <col min="789" max="1027" width="9" style="30"/>
    <col min="1028" max="1028" width="2.59765625" style="30" customWidth="1"/>
    <col min="1029" max="1029" width="32.09765625" style="30" bestFit="1" customWidth="1"/>
    <col min="1030" max="1030" width="8.59765625" style="30" customWidth="1"/>
    <col min="1031" max="1040" width="7.8984375" style="30" customWidth="1"/>
    <col min="1041" max="1044" width="9.3984375" style="30" customWidth="1"/>
    <col min="1045" max="1283" width="9" style="30"/>
    <col min="1284" max="1284" width="2.59765625" style="30" customWidth="1"/>
    <col min="1285" max="1285" width="32.09765625" style="30" bestFit="1" customWidth="1"/>
    <col min="1286" max="1286" width="8.59765625" style="30" customWidth="1"/>
    <col min="1287" max="1296" width="7.8984375" style="30" customWidth="1"/>
    <col min="1297" max="1300" width="9.3984375" style="30" customWidth="1"/>
    <col min="1301" max="1539" width="9" style="30"/>
    <col min="1540" max="1540" width="2.59765625" style="30" customWidth="1"/>
    <col min="1541" max="1541" width="32.09765625" style="30" bestFit="1" customWidth="1"/>
    <col min="1542" max="1542" width="8.59765625" style="30" customWidth="1"/>
    <col min="1543" max="1552" width="7.8984375" style="30" customWidth="1"/>
    <col min="1553" max="1556" width="9.3984375" style="30" customWidth="1"/>
    <col min="1557" max="1795" width="9" style="30"/>
    <col min="1796" max="1796" width="2.59765625" style="30" customWidth="1"/>
    <col min="1797" max="1797" width="32.09765625" style="30" bestFit="1" customWidth="1"/>
    <col min="1798" max="1798" width="8.59765625" style="30" customWidth="1"/>
    <col min="1799" max="1808" width="7.8984375" style="30" customWidth="1"/>
    <col min="1809" max="1812" width="9.3984375" style="30" customWidth="1"/>
    <col min="1813" max="2051" width="9" style="30"/>
    <col min="2052" max="2052" width="2.59765625" style="30" customWidth="1"/>
    <col min="2053" max="2053" width="32.09765625" style="30" bestFit="1" customWidth="1"/>
    <col min="2054" max="2054" width="8.59765625" style="30" customWidth="1"/>
    <col min="2055" max="2064" width="7.8984375" style="30" customWidth="1"/>
    <col min="2065" max="2068" width="9.3984375" style="30" customWidth="1"/>
    <col min="2069" max="2307" width="9" style="30"/>
    <col min="2308" max="2308" width="2.59765625" style="30" customWidth="1"/>
    <col min="2309" max="2309" width="32.09765625" style="30" bestFit="1" customWidth="1"/>
    <col min="2310" max="2310" width="8.59765625" style="30" customWidth="1"/>
    <col min="2311" max="2320" width="7.8984375" style="30" customWidth="1"/>
    <col min="2321" max="2324" width="9.3984375" style="30" customWidth="1"/>
    <col min="2325" max="2563" width="9" style="30"/>
    <col min="2564" max="2564" width="2.59765625" style="30" customWidth="1"/>
    <col min="2565" max="2565" width="32.09765625" style="30" bestFit="1" customWidth="1"/>
    <col min="2566" max="2566" width="8.59765625" style="30" customWidth="1"/>
    <col min="2567" max="2576" width="7.8984375" style="30" customWidth="1"/>
    <col min="2577" max="2580" width="9.3984375" style="30" customWidth="1"/>
    <col min="2581" max="2819" width="9" style="30"/>
    <col min="2820" max="2820" width="2.59765625" style="30" customWidth="1"/>
    <col min="2821" max="2821" width="32.09765625" style="30" bestFit="1" customWidth="1"/>
    <col min="2822" max="2822" width="8.59765625" style="30" customWidth="1"/>
    <col min="2823" max="2832" width="7.8984375" style="30" customWidth="1"/>
    <col min="2833" max="2836" width="9.3984375" style="30" customWidth="1"/>
    <col min="2837" max="3075" width="9" style="30"/>
    <col min="3076" max="3076" width="2.59765625" style="30" customWidth="1"/>
    <col min="3077" max="3077" width="32.09765625" style="30" bestFit="1" customWidth="1"/>
    <col min="3078" max="3078" width="8.59765625" style="30" customWidth="1"/>
    <col min="3079" max="3088" width="7.8984375" style="30" customWidth="1"/>
    <col min="3089" max="3092" width="9.3984375" style="30" customWidth="1"/>
    <col min="3093" max="3331" width="9" style="30"/>
    <col min="3332" max="3332" width="2.59765625" style="30" customWidth="1"/>
    <col min="3333" max="3333" width="32.09765625" style="30" bestFit="1" customWidth="1"/>
    <col min="3334" max="3334" width="8.59765625" style="30" customWidth="1"/>
    <col min="3335" max="3344" width="7.8984375" style="30" customWidth="1"/>
    <col min="3345" max="3348" width="9.3984375" style="30" customWidth="1"/>
    <col min="3349" max="3587" width="9" style="30"/>
    <col min="3588" max="3588" width="2.59765625" style="30" customWidth="1"/>
    <col min="3589" max="3589" width="32.09765625" style="30" bestFit="1" customWidth="1"/>
    <col min="3590" max="3590" width="8.59765625" style="30" customWidth="1"/>
    <col min="3591" max="3600" width="7.8984375" style="30" customWidth="1"/>
    <col min="3601" max="3604" width="9.3984375" style="30" customWidth="1"/>
    <col min="3605" max="3843" width="9" style="30"/>
    <col min="3844" max="3844" width="2.59765625" style="30" customWidth="1"/>
    <col min="3845" max="3845" width="32.09765625" style="30" bestFit="1" customWidth="1"/>
    <col min="3846" max="3846" width="8.59765625" style="30" customWidth="1"/>
    <col min="3847" max="3856" width="7.8984375" style="30" customWidth="1"/>
    <col min="3857" max="3860" width="9.3984375" style="30" customWidth="1"/>
    <col min="3861" max="4099" width="9" style="30"/>
    <col min="4100" max="4100" width="2.59765625" style="30" customWidth="1"/>
    <col min="4101" max="4101" width="32.09765625" style="30" bestFit="1" customWidth="1"/>
    <col min="4102" max="4102" width="8.59765625" style="30" customWidth="1"/>
    <col min="4103" max="4112" width="7.8984375" style="30" customWidth="1"/>
    <col min="4113" max="4116" width="9.3984375" style="30" customWidth="1"/>
    <col min="4117" max="4355" width="9" style="30"/>
    <col min="4356" max="4356" width="2.59765625" style="30" customWidth="1"/>
    <col min="4357" max="4357" width="32.09765625" style="30" bestFit="1" customWidth="1"/>
    <col min="4358" max="4358" width="8.59765625" style="30" customWidth="1"/>
    <col min="4359" max="4368" width="7.8984375" style="30" customWidth="1"/>
    <col min="4369" max="4372" width="9.3984375" style="30" customWidth="1"/>
    <col min="4373" max="4611" width="9" style="30"/>
    <col min="4612" max="4612" width="2.59765625" style="30" customWidth="1"/>
    <col min="4613" max="4613" width="32.09765625" style="30" bestFit="1" customWidth="1"/>
    <col min="4614" max="4614" width="8.59765625" style="30" customWidth="1"/>
    <col min="4615" max="4624" width="7.8984375" style="30" customWidth="1"/>
    <col min="4625" max="4628" width="9.3984375" style="30" customWidth="1"/>
    <col min="4629" max="4867" width="9" style="30"/>
    <col min="4868" max="4868" width="2.59765625" style="30" customWidth="1"/>
    <col min="4869" max="4869" width="32.09765625" style="30" bestFit="1" customWidth="1"/>
    <col min="4870" max="4870" width="8.59765625" style="30" customWidth="1"/>
    <col min="4871" max="4880" width="7.8984375" style="30" customWidth="1"/>
    <col min="4881" max="4884" width="9.3984375" style="30" customWidth="1"/>
    <col min="4885" max="5123" width="9" style="30"/>
    <col min="5124" max="5124" width="2.59765625" style="30" customWidth="1"/>
    <col min="5125" max="5125" width="32.09765625" style="30" bestFit="1" customWidth="1"/>
    <col min="5126" max="5126" width="8.59765625" style="30" customWidth="1"/>
    <col min="5127" max="5136" width="7.8984375" style="30" customWidth="1"/>
    <col min="5137" max="5140" width="9.3984375" style="30" customWidth="1"/>
    <col min="5141" max="5379" width="9" style="30"/>
    <col min="5380" max="5380" width="2.59765625" style="30" customWidth="1"/>
    <col min="5381" max="5381" width="32.09765625" style="30" bestFit="1" customWidth="1"/>
    <col min="5382" max="5382" width="8.59765625" style="30" customWidth="1"/>
    <col min="5383" max="5392" width="7.8984375" style="30" customWidth="1"/>
    <col min="5393" max="5396" width="9.3984375" style="30" customWidth="1"/>
    <col min="5397" max="5635" width="9" style="30"/>
    <col min="5636" max="5636" width="2.59765625" style="30" customWidth="1"/>
    <col min="5637" max="5637" width="32.09765625" style="30" bestFit="1" customWidth="1"/>
    <col min="5638" max="5638" width="8.59765625" style="30" customWidth="1"/>
    <col min="5639" max="5648" width="7.8984375" style="30" customWidth="1"/>
    <col min="5649" max="5652" width="9.3984375" style="30" customWidth="1"/>
    <col min="5653" max="5891" width="9" style="30"/>
    <col min="5892" max="5892" width="2.59765625" style="30" customWidth="1"/>
    <col min="5893" max="5893" width="32.09765625" style="30" bestFit="1" customWidth="1"/>
    <col min="5894" max="5894" width="8.59765625" style="30" customWidth="1"/>
    <col min="5895" max="5904" width="7.8984375" style="30" customWidth="1"/>
    <col min="5905" max="5908" width="9.3984375" style="30" customWidth="1"/>
    <col min="5909" max="6147" width="9" style="30"/>
    <col min="6148" max="6148" width="2.59765625" style="30" customWidth="1"/>
    <col min="6149" max="6149" width="32.09765625" style="30" bestFit="1" customWidth="1"/>
    <col min="6150" max="6150" width="8.59765625" style="30" customWidth="1"/>
    <col min="6151" max="6160" width="7.8984375" style="30" customWidth="1"/>
    <col min="6161" max="6164" width="9.3984375" style="30" customWidth="1"/>
    <col min="6165" max="6403" width="9" style="30"/>
    <col min="6404" max="6404" width="2.59765625" style="30" customWidth="1"/>
    <col min="6405" max="6405" width="32.09765625" style="30" bestFit="1" customWidth="1"/>
    <col min="6406" max="6406" width="8.59765625" style="30" customWidth="1"/>
    <col min="6407" max="6416" width="7.8984375" style="30" customWidth="1"/>
    <col min="6417" max="6420" width="9.3984375" style="30" customWidth="1"/>
    <col min="6421" max="6659" width="9" style="30"/>
    <col min="6660" max="6660" width="2.59765625" style="30" customWidth="1"/>
    <col min="6661" max="6661" width="32.09765625" style="30" bestFit="1" customWidth="1"/>
    <col min="6662" max="6662" width="8.59765625" style="30" customWidth="1"/>
    <col min="6663" max="6672" width="7.8984375" style="30" customWidth="1"/>
    <col min="6673" max="6676" width="9.3984375" style="30" customWidth="1"/>
    <col min="6677" max="6915" width="9" style="30"/>
    <col min="6916" max="6916" width="2.59765625" style="30" customWidth="1"/>
    <col min="6917" max="6917" width="32.09765625" style="30" bestFit="1" customWidth="1"/>
    <col min="6918" max="6918" width="8.59765625" style="30" customWidth="1"/>
    <col min="6919" max="6928" width="7.8984375" style="30" customWidth="1"/>
    <col min="6929" max="6932" width="9.3984375" style="30" customWidth="1"/>
    <col min="6933" max="7171" width="9" style="30"/>
    <col min="7172" max="7172" width="2.59765625" style="30" customWidth="1"/>
    <col min="7173" max="7173" width="32.09765625" style="30" bestFit="1" customWidth="1"/>
    <col min="7174" max="7174" width="8.59765625" style="30" customWidth="1"/>
    <col min="7175" max="7184" width="7.8984375" style="30" customWidth="1"/>
    <col min="7185" max="7188" width="9.3984375" style="30" customWidth="1"/>
    <col min="7189" max="7427" width="9" style="30"/>
    <col min="7428" max="7428" width="2.59765625" style="30" customWidth="1"/>
    <col min="7429" max="7429" width="32.09765625" style="30" bestFit="1" customWidth="1"/>
    <col min="7430" max="7430" width="8.59765625" style="30" customWidth="1"/>
    <col min="7431" max="7440" width="7.8984375" style="30" customWidth="1"/>
    <col min="7441" max="7444" width="9.3984375" style="30" customWidth="1"/>
    <col min="7445" max="7683" width="9" style="30"/>
    <col min="7684" max="7684" width="2.59765625" style="30" customWidth="1"/>
    <col min="7685" max="7685" width="32.09765625" style="30" bestFit="1" customWidth="1"/>
    <col min="7686" max="7686" width="8.59765625" style="30" customWidth="1"/>
    <col min="7687" max="7696" width="7.8984375" style="30" customWidth="1"/>
    <col min="7697" max="7700" width="9.3984375" style="30" customWidth="1"/>
    <col min="7701" max="7939" width="9" style="30"/>
    <col min="7940" max="7940" width="2.59765625" style="30" customWidth="1"/>
    <col min="7941" max="7941" width="32.09765625" style="30" bestFit="1" customWidth="1"/>
    <col min="7942" max="7942" width="8.59765625" style="30" customWidth="1"/>
    <col min="7943" max="7952" width="7.8984375" style="30" customWidth="1"/>
    <col min="7953" max="7956" width="9.3984375" style="30" customWidth="1"/>
    <col min="7957" max="8195" width="9" style="30"/>
    <col min="8196" max="8196" width="2.59765625" style="30" customWidth="1"/>
    <col min="8197" max="8197" width="32.09765625" style="30" bestFit="1" customWidth="1"/>
    <col min="8198" max="8198" width="8.59765625" style="30" customWidth="1"/>
    <col min="8199" max="8208" width="7.8984375" style="30" customWidth="1"/>
    <col min="8209" max="8212" width="9.3984375" style="30" customWidth="1"/>
    <col min="8213" max="8451" width="9" style="30"/>
    <col min="8452" max="8452" width="2.59765625" style="30" customWidth="1"/>
    <col min="8453" max="8453" width="32.09765625" style="30" bestFit="1" customWidth="1"/>
    <col min="8454" max="8454" width="8.59765625" style="30" customWidth="1"/>
    <col min="8455" max="8464" width="7.8984375" style="30" customWidth="1"/>
    <col min="8465" max="8468" width="9.3984375" style="30" customWidth="1"/>
    <col min="8469" max="8707" width="9" style="30"/>
    <col min="8708" max="8708" width="2.59765625" style="30" customWidth="1"/>
    <col min="8709" max="8709" width="32.09765625" style="30" bestFit="1" customWidth="1"/>
    <col min="8710" max="8710" width="8.59765625" style="30" customWidth="1"/>
    <col min="8711" max="8720" width="7.8984375" style="30" customWidth="1"/>
    <col min="8721" max="8724" width="9.3984375" style="30" customWidth="1"/>
    <col min="8725" max="8963" width="9" style="30"/>
    <col min="8964" max="8964" width="2.59765625" style="30" customWidth="1"/>
    <col min="8965" max="8965" width="32.09765625" style="30" bestFit="1" customWidth="1"/>
    <col min="8966" max="8966" width="8.59765625" style="30" customWidth="1"/>
    <col min="8967" max="8976" width="7.8984375" style="30" customWidth="1"/>
    <col min="8977" max="8980" width="9.3984375" style="30" customWidth="1"/>
    <col min="8981" max="9219" width="9" style="30"/>
    <col min="9220" max="9220" width="2.59765625" style="30" customWidth="1"/>
    <col min="9221" max="9221" width="32.09765625" style="30" bestFit="1" customWidth="1"/>
    <col min="9222" max="9222" width="8.59765625" style="30" customWidth="1"/>
    <col min="9223" max="9232" width="7.8984375" style="30" customWidth="1"/>
    <col min="9233" max="9236" width="9.3984375" style="30" customWidth="1"/>
    <col min="9237" max="9475" width="9" style="30"/>
    <col min="9476" max="9476" width="2.59765625" style="30" customWidth="1"/>
    <col min="9477" max="9477" width="32.09765625" style="30" bestFit="1" customWidth="1"/>
    <col min="9478" max="9478" width="8.59765625" style="30" customWidth="1"/>
    <col min="9479" max="9488" width="7.8984375" style="30" customWidth="1"/>
    <col min="9489" max="9492" width="9.3984375" style="30" customWidth="1"/>
    <col min="9493" max="9731" width="9" style="30"/>
    <col min="9732" max="9732" width="2.59765625" style="30" customWidth="1"/>
    <col min="9733" max="9733" width="32.09765625" style="30" bestFit="1" customWidth="1"/>
    <col min="9734" max="9734" width="8.59765625" style="30" customWidth="1"/>
    <col min="9735" max="9744" width="7.8984375" style="30" customWidth="1"/>
    <col min="9745" max="9748" width="9.3984375" style="30" customWidth="1"/>
    <col min="9749" max="9987" width="9" style="30"/>
    <col min="9988" max="9988" width="2.59765625" style="30" customWidth="1"/>
    <col min="9989" max="9989" width="32.09765625" style="30" bestFit="1" customWidth="1"/>
    <col min="9990" max="9990" width="8.59765625" style="30" customWidth="1"/>
    <col min="9991" max="10000" width="7.8984375" style="30" customWidth="1"/>
    <col min="10001" max="10004" width="9.3984375" style="30" customWidth="1"/>
    <col min="10005" max="10243" width="9" style="30"/>
    <col min="10244" max="10244" width="2.59765625" style="30" customWidth="1"/>
    <col min="10245" max="10245" width="32.09765625" style="30" bestFit="1" customWidth="1"/>
    <col min="10246" max="10246" width="8.59765625" style="30" customWidth="1"/>
    <col min="10247" max="10256" width="7.8984375" style="30" customWidth="1"/>
    <col min="10257" max="10260" width="9.3984375" style="30" customWidth="1"/>
    <col min="10261" max="10499" width="9" style="30"/>
    <col min="10500" max="10500" width="2.59765625" style="30" customWidth="1"/>
    <col min="10501" max="10501" width="32.09765625" style="30" bestFit="1" customWidth="1"/>
    <col min="10502" max="10502" width="8.59765625" style="30" customWidth="1"/>
    <col min="10503" max="10512" width="7.8984375" style="30" customWidth="1"/>
    <col min="10513" max="10516" width="9.3984375" style="30" customWidth="1"/>
    <col min="10517" max="10755" width="9" style="30"/>
    <col min="10756" max="10756" width="2.59765625" style="30" customWidth="1"/>
    <col min="10757" max="10757" width="32.09765625" style="30" bestFit="1" customWidth="1"/>
    <col min="10758" max="10758" width="8.59765625" style="30" customWidth="1"/>
    <col min="10759" max="10768" width="7.8984375" style="30" customWidth="1"/>
    <col min="10769" max="10772" width="9.3984375" style="30" customWidth="1"/>
    <col min="10773" max="11011" width="9" style="30"/>
    <col min="11012" max="11012" width="2.59765625" style="30" customWidth="1"/>
    <col min="11013" max="11013" width="32.09765625" style="30" bestFit="1" customWidth="1"/>
    <col min="11014" max="11014" width="8.59765625" style="30" customWidth="1"/>
    <col min="11015" max="11024" width="7.8984375" style="30" customWidth="1"/>
    <col min="11025" max="11028" width="9.3984375" style="30" customWidth="1"/>
    <col min="11029" max="11267" width="9" style="30"/>
    <col min="11268" max="11268" width="2.59765625" style="30" customWidth="1"/>
    <col min="11269" max="11269" width="32.09765625" style="30" bestFit="1" customWidth="1"/>
    <col min="11270" max="11270" width="8.59765625" style="30" customWidth="1"/>
    <col min="11271" max="11280" width="7.8984375" style="30" customWidth="1"/>
    <col min="11281" max="11284" width="9.3984375" style="30" customWidth="1"/>
    <col min="11285" max="11523" width="9" style="30"/>
    <col min="11524" max="11524" width="2.59765625" style="30" customWidth="1"/>
    <col min="11525" max="11525" width="32.09765625" style="30" bestFit="1" customWidth="1"/>
    <col min="11526" max="11526" width="8.59765625" style="30" customWidth="1"/>
    <col min="11527" max="11536" width="7.8984375" style="30" customWidth="1"/>
    <col min="11537" max="11540" width="9.3984375" style="30" customWidth="1"/>
    <col min="11541" max="11779" width="9" style="30"/>
    <col min="11780" max="11780" width="2.59765625" style="30" customWidth="1"/>
    <col min="11781" max="11781" width="32.09765625" style="30" bestFit="1" customWidth="1"/>
    <col min="11782" max="11782" width="8.59765625" style="30" customWidth="1"/>
    <col min="11783" max="11792" width="7.8984375" style="30" customWidth="1"/>
    <col min="11793" max="11796" width="9.3984375" style="30" customWidth="1"/>
    <col min="11797" max="12035" width="9" style="30"/>
    <col min="12036" max="12036" width="2.59765625" style="30" customWidth="1"/>
    <col min="12037" max="12037" width="32.09765625" style="30" bestFit="1" customWidth="1"/>
    <col min="12038" max="12038" width="8.59765625" style="30" customWidth="1"/>
    <col min="12039" max="12048" width="7.8984375" style="30" customWidth="1"/>
    <col min="12049" max="12052" width="9.3984375" style="30" customWidth="1"/>
    <col min="12053" max="12291" width="9" style="30"/>
    <col min="12292" max="12292" width="2.59765625" style="30" customWidth="1"/>
    <col min="12293" max="12293" width="32.09765625" style="30" bestFit="1" customWidth="1"/>
    <col min="12294" max="12294" width="8.59765625" style="30" customWidth="1"/>
    <col min="12295" max="12304" width="7.8984375" style="30" customWidth="1"/>
    <col min="12305" max="12308" width="9.3984375" style="30" customWidth="1"/>
    <col min="12309" max="12547" width="9" style="30"/>
    <col min="12548" max="12548" width="2.59765625" style="30" customWidth="1"/>
    <col min="12549" max="12549" width="32.09765625" style="30" bestFit="1" customWidth="1"/>
    <col min="12550" max="12550" width="8.59765625" style="30" customWidth="1"/>
    <col min="12551" max="12560" width="7.8984375" style="30" customWidth="1"/>
    <col min="12561" max="12564" width="9.3984375" style="30" customWidth="1"/>
    <col min="12565" max="12803" width="9" style="30"/>
    <col min="12804" max="12804" width="2.59765625" style="30" customWidth="1"/>
    <col min="12805" max="12805" width="32.09765625" style="30" bestFit="1" customWidth="1"/>
    <col min="12806" max="12806" width="8.59765625" style="30" customWidth="1"/>
    <col min="12807" max="12816" width="7.8984375" style="30" customWidth="1"/>
    <col min="12817" max="12820" width="9.3984375" style="30" customWidth="1"/>
    <col min="12821" max="13059" width="9" style="30"/>
    <col min="13060" max="13060" width="2.59765625" style="30" customWidth="1"/>
    <col min="13061" max="13061" width="32.09765625" style="30" bestFit="1" customWidth="1"/>
    <col min="13062" max="13062" width="8.59765625" style="30" customWidth="1"/>
    <col min="13063" max="13072" width="7.8984375" style="30" customWidth="1"/>
    <col min="13073" max="13076" width="9.3984375" style="30" customWidth="1"/>
    <col min="13077" max="13315" width="9" style="30"/>
    <col min="13316" max="13316" width="2.59765625" style="30" customWidth="1"/>
    <col min="13317" max="13317" width="32.09765625" style="30" bestFit="1" customWidth="1"/>
    <col min="13318" max="13318" width="8.59765625" style="30" customWidth="1"/>
    <col min="13319" max="13328" width="7.8984375" style="30" customWidth="1"/>
    <col min="13329" max="13332" width="9.3984375" style="30" customWidth="1"/>
    <col min="13333" max="13571" width="9" style="30"/>
    <col min="13572" max="13572" width="2.59765625" style="30" customWidth="1"/>
    <col min="13573" max="13573" width="32.09765625" style="30" bestFit="1" customWidth="1"/>
    <col min="13574" max="13574" width="8.59765625" style="30" customWidth="1"/>
    <col min="13575" max="13584" width="7.8984375" style="30" customWidth="1"/>
    <col min="13585" max="13588" width="9.3984375" style="30" customWidth="1"/>
    <col min="13589" max="13827" width="9" style="30"/>
    <col min="13828" max="13828" width="2.59765625" style="30" customWidth="1"/>
    <col min="13829" max="13829" width="32.09765625" style="30" bestFit="1" customWidth="1"/>
    <col min="13830" max="13830" width="8.59765625" style="30" customWidth="1"/>
    <col min="13831" max="13840" width="7.8984375" style="30" customWidth="1"/>
    <col min="13841" max="13844" width="9.3984375" style="30" customWidth="1"/>
    <col min="13845" max="14083" width="9" style="30"/>
    <col min="14084" max="14084" width="2.59765625" style="30" customWidth="1"/>
    <col min="14085" max="14085" width="32.09765625" style="30" bestFit="1" customWidth="1"/>
    <col min="14086" max="14086" width="8.59765625" style="30" customWidth="1"/>
    <col min="14087" max="14096" width="7.8984375" style="30" customWidth="1"/>
    <col min="14097" max="14100" width="9.3984375" style="30" customWidth="1"/>
    <col min="14101" max="14339" width="9" style="30"/>
    <col min="14340" max="14340" width="2.59765625" style="30" customWidth="1"/>
    <col min="14341" max="14341" width="32.09765625" style="30" bestFit="1" customWidth="1"/>
    <col min="14342" max="14342" width="8.59765625" style="30" customWidth="1"/>
    <col min="14343" max="14352" width="7.8984375" style="30" customWidth="1"/>
    <col min="14353" max="14356" width="9.3984375" style="30" customWidth="1"/>
    <col min="14357" max="14595" width="9" style="30"/>
    <col min="14596" max="14596" width="2.59765625" style="30" customWidth="1"/>
    <col min="14597" max="14597" width="32.09765625" style="30" bestFit="1" customWidth="1"/>
    <col min="14598" max="14598" width="8.59765625" style="30" customWidth="1"/>
    <col min="14599" max="14608" width="7.8984375" style="30" customWidth="1"/>
    <col min="14609" max="14612" width="9.3984375" style="30" customWidth="1"/>
    <col min="14613" max="14851" width="9" style="30"/>
    <col min="14852" max="14852" width="2.59765625" style="30" customWidth="1"/>
    <col min="14853" max="14853" width="32.09765625" style="30" bestFit="1" customWidth="1"/>
    <col min="14854" max="14854" width="8.59765625" style="30" customWidth="1"/>
    <col min="14855" max="14864" width="7.8984375" style="30" customWidth="1"/>
    <col min="14865" max="14868" width="9.3984375" style="30" customWidth="1"/>
    <col min="14869" max="15107" width="9" style="30"/>
    <col min="15108" max="15108" width="2.59765625" style="30" customWidth="1"/>
    <col min="15109" max="15109" width="32.09765625" style="30" bestFit="1" customWidth="1"/>
    <col min="15110" max="15110" width="8.59765625" style="30" customWidth="1"/>
    <col min="15111" max="15120" width="7.8984375" style="30" customWidth="1"/>
    <col min="15121" max="15124" width="9.3984375" style="30" customWidth="1"/>
    <col min="15125" max="15363" width="9" style="30"/>
    <col min="15364" max="15364" width="2.59765625" style="30" customWidth="1"/>
    <col min="15365" max="15365" width="32.09765625" style="30" bestFit="1" customWidth="1"/>
    <col min="15366" max="15366" width="8.59765625" style="30" customWidth="1"/>
    <col min="15367" max="15376" width="7.8984375" style="30" customWidth="1"/>
    <col min="15377" max="15380" width="9.3984375" style="30" customWidth="1"/>
    <col min="15381" max="15619" width="9" style="30"/>
    <col min="15620" max="15620" width="2.59765625" style="30" customWidth="1"/>
    <col min="15621" max="15621" width="32.09765625" style="30" bestFit="1" customWidth="1"/>
    <col min="15622" max="15622" width="8.59765625" style="30" customWidth="1"/>
    <col min="15623" max="15632" width="7.8984375" style="30" customWidth="1"/>
    <col min="15633" max="15636" width="9.3984375" style="30" customWidth="1"/>
    <col min="15637" max="15875" width="9" style="30"/>
    <col min="15876" max="15876" width="2.59765625" style="30" customWidth="1"/>
    <col min="15877" max="15877" width="32.09765625" style="30" bestFit="1" customWidth="1"/>
    <col min="15878" max="15878" width="8.59765625" style="30" customWidth="1"/>
    <col min="15879" max="15888" width="7.8984375" style="30" customWidth="1"/>
    <col min="15889" max="15892" width="9.3984375" style="30" customWidth="1"/>
    <col min="15893" max="16131" width="9" style="30"/>
    <col min="16132" max="16132" width="2.59765625" style="30" customWidth="1"/>
    <col min="16133" max="16133" width="32.09765625" style="30" bestFit="1" customWidth="1"/>
    <col min="16134" max="16134" width="8.59765625" style="30" customWidth="1"/>
    <col min="16135" max="16144" width="7.8984375" style="30" customWidth="1"/>
    <col min="16145" max="16148" width="9.3984375" style="30" customWidth="1"/>
    <col min="16149" max="16384" width="9" style="30"/>
  </cols>
  <sheetData>
    <row r="7" spans="1:16">
      <c r="B7" s="92" t="s">
        <v>230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6" ht="12.6" thickBot="1">
      <c r="D8" s="30"/>
      <c r="E8" s="30"/>
      <c r="H8" s="30"/>
      <c r="I8" s="30"/>
      <c r="N8" s="73"/>
      <c r="O8" s="73"/>
      <c r="P8" s="73"/>
    </row>
    <row r="9" spans="1:16" s="3" customFormat="1" ht="12.75" customHeight="1">
      <c r="A9" s="1"/>
      <c r="B9" s="2" t="s">
        <v>0</v>
      </c>
      <c r="C9" s="90" t="s">
        <v>1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spans="1:16" s="5" customFormat="1" ht="38.4" customHeight="1">
      <c r="A10" s="4"/>
      <c r="B10" s="116"/>
      <c r="C10" s="117" t="str">
        <f>'RZiS porównawczy'!D9</f>
        <v>n-2</v>
      </c>
      <c r="D10" s="117" t="str">
        <f>'RZiS porównawczy'!E9</f>
        <v>n-1</v>
      </c>
      <c r="E10" s="117" t="str">
        <f>'RZiS porównawczy'!F9</f>
        <v>ostatni zamknięty kwartał n</v>
      </c>
      <c r="F10" s="117" t="str">
        <f>'RZiS porównawczy'!G9</f>
        <v>n</v>
      </c>
      <c r="G10" s="117" t="str">
        <f>'RZiS porównawczy'!H9</f>
        <v>n+1</v>
      </c>
      <c r="H10" s="117" t="str">
        <f>'RZiS porównawczy'!I9</f>
        <v>n+2</v>
      </c>
      <c r="I10" s="117" t="str">
        <f>'RZiS porównawczy'!J9</f>
        <v>n+3</v>
      </c>
      <c r="J10" s="117" t="str">
        <f>'RZiS porównawczy'!K9</f>
        <v>n+4</v>
      </c>
      <c r="K10" s="117" t="str">
        <f>'RZiS porównawczy'!L9</f>
        <v>n+5</v>
      </c>
      <c r="L10" s="117" t="str">
        <f>'RZiS porównawczy'!M9</f>
        <v>n+6</v>
      </c>
      <c r="M10" s="117" t="str">
        <f>'RZiS porównawczy'!N9</f>
        <v>n+7</v>
      </c>
      <c r="N10" s="117" t="s">
        <v>194</v>
      </c>
      <c r="O10" s="117" t="s">
        <v>195</v>
      </c>
      <c r="P10" s="117" t="s">
        <v>196</v>
      </c>
    </row>
    <row r="11" spans="1:16" s="7" customFormat="1" ht="12" customHeight="1">
      <c r="A11" s="6"/>
      <c r="B11" s="118"/>
      <c r="C11" s="119" t="s">
        <v>2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1"/>
      <c r="O11" s="121"/>
      <c r="P11" s="121"/>
    </row>
    <row r="12" spans="1:16" s="9" customFormat="1">
      <c r="A12" s="8"/>
      <c r="B12" s="122"/>
      <c r="C12" s="123">
        <f>'RZiS porównawczy'!D11</f>
        <v>365</v>
      </c>
      <c r="D12" s="123">
        <f>'RZiS porównawczy'!E11</f>
        <v>365</v>
      </c>
      <c r="E12" s="123"/>
      <c r="F12" s="123">
        <f>'RZiS porównawczy'!G11</f>
        <v>365</v>
      </c>
      <c r="G12" s="123">
        <f>'RZiS porównawczy'!H11</f>
        <v>365</v>
      </c>
      <c r="H12" s="123">
        <f>'RZiS porównawczy'!I11</f>
        <v>365</v>
      </c>
      <c r="I12" s="123">
        <f>'RZiS porównawczy'!J11</f>
        <v>365</v>
      </c>
      <c r="J12" s="123">
        <f>'RZiS porównawczy'!K11</f>
        <v>365</v>
      </c>
      <c r="K12" s="123">
        <f>'RZiS porównawczy'!L11</f>
        <v>365</v>
      </c>
      <c r="L12" s="123">
        <f>'RZiS porównawczy'!M11</f>
        <v>365</v>
      </c>
      <c r="M12" s="123">
        <f>'RZiS porównawczy'!N11</f>
        <v>365</v>
      </c>
      <c r="N12" s="123">
        <v>365</v>
      </c>
      <c r="O12" s="123">
        <v>365</v>
      </c>
      <c r="P12" s="123">
        <v>365</v>
      </c>
    </row>
    <row r="13" spans="1:16" s="3" customFormat="1" ht="13.2">
      <c r="A13" s="10" t="s">
        <v>3</v>
      </c>
      <c r="B13" s="124" t="s">
        <v>4</v>
      </c>
      <c r="C13" s="66">
        <f>SUM(C14,C19,C28,C31,C46)</f>
        <v>0</v>
      </c>
      <c r="D13" s="66">
        <f t="shared" ref="D13:M13" si="0">SUM(D14,D19,D28,D31,D46)</f>
        <v>0</v>
      </c>
      <c r="E13" s="66">
        <f t="shared" si="0"/>
        <v>0</v>
      </c>
      <c r="F13" s="66">
        <f t="shared" si="0"/>
        <v>0</v>
      </c>
      <c r="G13" s="66">
        <f t="shared" si="0"/>
        <v>0</v>
      </c>
      <c r="H13" s="66">
        <f t="shared" si="0"/>
        <v>0</v>
      </c>
      <c r="I13" s="66">
        <f t="shared" si="0"/>
        <v>0</v>
      </c>
      <c r="J13" s="66">
        <f t="shared" si="0"/>
        <v>0</v>
      </c>
      <c r="K13" s="66">
        <f t="shared" si="0"/>
        <v>0</v>
      </c>
      <c r="L13" s="66">
        <f t="shared" si="0"/>
        <v>0</v>
      </c>
      <c r="M13" s="66">
        <f t="shared" si="0"/>
        <v>0</v>
      </c>
      <c r="N13" s="66">
        <f t="shared" ref="N13:O13" si="1">SUM(N14,N19,N28,N31,N46)</f>
        <v>0</v>
      </c>
      <c r="O13" s="66">
        <f t="shared" si="1"/>
        <v>0</v>
      </c>
      <c r="P13" s="66">
        <f t="shared" ref="P13" si="2">SUM(P14,P19,P28,P31,P46)</f>
        <v>0</v>
      </c>
    </row>
    <row r="14" spans="1:16" s="13" customFormat="1" ht="11.4">
      <c r="A14" s="12"/>
      <c r="B14" s="125" t="s">
        <v>5</v>
      </c>
      <c r="C14" s="66">
        <f>SUM(C15:C18)</f>
        <v>0</v>
      </c>
      <c r="D14" s="66">
        <f t="shared" ref="D14:M14" si="3">SUM(D15:D18)</f>
        <v>0</v>
      </c>
      <c r="E14" s="66">
        <f t="shared" si="3"/>
        <v>0</v>
      </c>
      <c r="F14" s="66">
        <f t="shared" si="3"/>
        <v>0</v>
      </c>
      <c r="G14" s="66">
        <f t="shared" si="3"/>
        <v>0</v>
      </c>
      <c r="H14" s="66">
        <f t="shared" si="3"/>
        <v>0</v>
      </c>
      <c r="I14" s="66">
        <f t="shared" si="3"/>
        <v>0</v>
      </c>
      <c r="J14" s="66">
        <f t="shared" si="3"/>
        <v>0</v>
      </c>
      <c r="K14" s="66">
        <f t="shared" si="3"/>
        <v>0</v>
      </c>
      <c r="L14" s="66">
        <f t="shared" si="3"/>
        <v>0</v>
      </c>
      <c r="M14" s="66">
        <f t="shared" si="3"/>
        <v>0</v>
      </c>
      <c r="N14" s="66">
        <f t="shared" ref="N14:O14" si="4">SUM(N15:N18)</f>
        <v>0</v>
      </c>
      <c r="O14" s="66">
        <f t="shared" si="4"/>
        <v>0</v>
      </c>
      <c r="P14" s="66">
        <f t="shared" ref="P14" si="5">SUM(P15:P18)</f>
        <v>0</v>
      </c>
    </row>
    <row r="15" spans="1:16" s="3" customFormat="1">
      <c r="A15" s="14"/>
      <c r="B15" s="126" t="s">
        <v>6</v>
      </c>
      <c r="C15" s="12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1:16" s="3" customFormat="1">
      <c r="A16" s="14"/>
      <c r="B16" s="15" t="s">
        <v>7</v>
      </c>
      <c r="C16" s="16"/>
      <c r="D16" s="17"/>
      <c r="E16" s="6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s="3" customFormat="1">
      <c r="A17" s="14"/>
      <c r="B17" s="15" t="s">
        <v>8</v>
      </c>
      <c r="C17" s="16"/>
      <c r="D17" s="17"/>
      <c r="E17" s="6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s="3" customFormat="1">
      <c r="A18" s="14"/>
      <c r="B18" s="15" t="s">
        <v>9</v>
      </c>
      <c r="C18" s="16"/>
      <c r="D18" s="17"/>
      <c r="E18" s="6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s="13" customFormat="1" ht="11.4">
      <c r="A19" s="18"/>
      <c r="B19" s="19" t="s">
        <v>10</v>
      </c>
      <c r="C19" s="11">
        <f>SUM(C26,C27,C20)</f>
        <v>0</v>
      </c>
      <c r="D19" s="11">
        <f t="shared" ref="D19:M19" si="6">SUM(D26,D27,D20)</f>
        <v>0</v>
      </c>
      <c r="E19" s="66">
        <f t="shared" si="6"/>
        <v>0</v>
      </c>
      <c r="F19" s="11">
        <f t="shared" si="6"/>
        <v>0</v>
      </c>
      <c r="G19" s="11">
        <f>SUM(G26,G27,G20)</f>
        <v>0</v>
      </c>
      <c r="H19" s="11">
        <f t="shared" si="6"/>
        <v>0</v>
      </c>
      <c r="I19" s="11">
        <f t="shared" si="6"/>
        <v>0</v>
      </c>
      <c r="J19" s="11">
        <f t="shared" si="6"/>
        <v>0</v>
      </c>
      <c r="K19" s="11">
        <f t="shared" si="6"/>
        <v>0</v>
      </c>
      <c r="L19" s="11">
        <f t="shared" si="6"/>
        <v>0</v>
      </c>
      <c r="M19" s="11">
        <f t="shared" si="6"/>
        <v>0</v>
      </c>
      <c r="N19" s="11">
        <f t="shared" ref="N19:O19" si="7">SUM(N26,N27,N20)</f>
        <v>0</v>
      </c>
      <c r="O19" s="11">
        <f t="shared" si="7"/>
        <v>0</v>
      </c>
      <c r="P19" s="11">
        <f t="shared" ref="P19" si="8">SUM(P26,P27,P20)</f>
        <v>0</v>
      </c>
    </row>
    <row r="20" spans="1:16" s="3" customFormat="1">
      <c r="A20" s="14"/>
      <c r="B20" s="15" t="s">
        <v>11</v>
      </c>
      <c r="C20" s="20">
        <f>SUM(C21:C25)</f>
        <v>0</v>
      </c>
      <c r="D20" s="20">
        <f>SUM(D21:D25)</f>
        <v>0</v>
      </c>
      <c r="E20" s="68">
        <f t="shared" ref="E20:M20" si="9">SUM(E21:E25)</f>
        <v>0</v>
      </c>
      <c r="F20" s="20">
        <f t="shared" si="9"/>
        <v>0</v>
      </c>
      <c r="G20" s="20">
        <f>SUM(G21:G25)</f>
        <v>0</v>
      </c>
      <c r="H20" s="20">
        <f>SUM(H21:H25)</f>
        <v>0</v>
      </c>
      <c r="I20" s="20">
        <f t="shared" si="9"/>
        <v>0</v>
      </c>
      <c r="J20" s="20">
        <f t="shared" si="9"/>
        <v>0</v>
      </c>
      <c r="K20" s="20">
        <f t="shared" si="9"/>
        <v>0</v>
      </c>
      <c r="L20" s="20">
        <f t="shared" si="9"/>
        <v>0</v>
      </c>
      <c r="M20" s="20">
        <f t="shared" si="9"/>
        <v>0</v>
      </c>
      <c r="N20" s="20">
        <f t="shared" ref="N20:O20" si="10">SUM(N21:N25)</f>
        <v>0</v>
      </c>
      <c r="O20" s="20">
        <f t="shared" si="10"/>
        <v>0</v>
      </c>
      <c r="P20" s="20">
        <f t="shared" ref="P20" si="11">SUM(P21:P25)</f>
        <v>0</v>
      </c>
    </row>
    <row r="21" spans="1:16" s="3" customFormat="1" ht="24">
      <c r="A21" s="14"/>
      <c r="B21" s="15" t="s">
        <v>12</v>
      </c>
      <c r="C21" s="16"/>
      <c r="D21" s="17"/>
      <c r="E21" s="6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3" customFormat="1" ht="24">
      <c r="A22" s="14"/>
      <c r="B22" s="15" t="s">
        <v>13</v>
      </c>
      <c r="C22" s="16"/>
      <c r="D22" s="17"/>
      <c r="E22" s="6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s="3" customFormat="1">
      <c r="A23" s="14"/>
      <c r="B23" s="15" t="s">
        <v>14</v>
      </c>
      <c r="C23" s="16"/>
      <c r="D23" s="17"/>
      <c r="E23" s="6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s="3" customFormat="1">
      <c r="A24" s="14"/>
      <c r="B24" s="15" t="s">
        <v>15</v>
      </c>
      <c r="C24" s="16"/>
      <c r="D24" s="17"/>
      <c r="E24" s="6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3" customFormat="1">
      <c r="A25" s="14"/>
      <c r="B25" s="15" t="s">
        <v>16</v>
      </c>
      <c r="C25" s="16"/>
      <c r="D25" s="17"/>
      <c r="E25" s="6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3" customFormat="1">
      <c r="A26" s="14"/>
      <c r="B26" s="15" t="s">
        <v>17</v>
      </c>
      <c r="C26" s="16"/>
      <c r="D26" s="17"/>
      <c r="E26" s="6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3" customFormat="1">
      <c r="A27" s="14"/>
      <c r="B27" s="15" t="s">
        <v>18</v>
      </c>
      <c r="C27" s="16"/>
      <c r="D27" s="17"/>
      <c r="E27" s="6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s="13" customFormat="1" ht="11.4">
      <c r="A28" s="18"/>
      <c r="B28" s="19" t="s">
        <v>19</v>
      </c>
      <c r="C28" s="11">
        <f t="shared" ref="C28:M28" si="12">SUM(C29:C30)</f>
        <v>0</v>
      </c>
      <c r="D28" s="11">
        <f t="shared" si="12"/>
        <v>0</v>
      </c>
      <c r="E28" s="66">
        <f t="shared" si="12"/>
        <v>0</v>
      </c>
      <c r="F28" s="11">
        <f t="shared" si="12"/>
        <v>0</v>
      </c>
      <c r="G28" s="11">
        <f t="shared" si="12"/>
        <v>0</v>
      </c>
      <c r="H28" s="11">
        <f t="shared" si="12"/>
        <v>0</v>
      </c>
      <c r="I28" s="11">
        <f t="shared" si="12"/>
        <v>0</v>
      </c>
      <c r="J28" s="11">
        <f t="shared" si="12"/>
        <v>0</v>
      </c>
      <c r="K28" s="11">
        <f t="shared" si="12"/>
        <v>0</v>
      </c>
      <c r="L28" s="11">
        <f t="shared" si="12"/>
        <v>0</v>
      </c>
      <c r="M28" s="11">
        <f t="shared" si="12"/>
        <v>0</v>
      </c>
      <c r="N28" s="11">
        <f t="shared" ref="N28:O28" si="13">SUM(N29:N30)</f>
        <v>0</v>
      </c>
      <c r="O28" s="11">
        <f t="shared" si="13"/>
        <v>0</v>
      </c>
      <c r="P28" s="11">
        <f t="shared" ref="P28" si="14">SUM(P29:P30)</f>
        <v>0</v>
      </c>
    </row>
    <row r="29" spans="1:16" s="3" customFormat="1">
      <c r="A29" s="14"/>
      <c r="B29" s="15" t="s">
        <v>20</v>
      </c>
      <c r="C29" s="16"/>
      <c r="D29" s="17"/>
      <c r="E29" s="6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3" customFormat="1">
      <c r="A30" s="14"/>
      <c r="B30" s="15" t="s">
        <v>21</v>
      </c>
      <c r="C30" s="16"/>
      <c r="D30" s="17"/>
      <c r="E30" s="6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s="13" customFormat="1" ht="11.4">
      <c r="A31" s="18"/>
      <c r="B31" s="19" t="s">
        <v>22</v>
      </c>
      <c r="C31" s="11">
        <f t="shared" ref="C31:M31" si="15">SUM(C32:C34,C45)</f>
        <v>0</v>
      </c>
      <c r="D31" s="11">
        <f t="shared" si="15"/>
        <v>0</v>
      </c>
      <c r="E31" s="66">
        <f t="shared" si="15"/>
        <v>0</v>
      </c>
      <c r="F31" s="11">
        <f t="shared" si="15"/>
        <v>0</v>
      </c>
      <c r="G31" s="11">
        <f t="shared" si="15"/>
        <v>0</v>
      </c>
      <c r="H31" s="11">
        <f t="shared" si="15"/>
        <v>0</v>
      </c>
      <c r="I31" s="11">
        <f t="shared" si="15"/>
        <v>0</v>
      </c>
      <c r="J31" s="11">
        <f t="shared" si="15"/>
        <v>0</v>
      </c>
      <c r="K31" s="11">
        <f t="shared" si="15"/>
        <v>0</v>
      </c>
      <c r="L31" s="11">
        <f t="shared" si="15"/>
        <v>0</v>
      </c>
      <c r="M31" s="11">
        <f t="shared" si="15"/>
        <v>0</v>
      </c>
      <c r="N31" s="11">
        <f t="shared" ref="N31:O31" si="16">SUM(N32:N34,N45)</f>
        <v>0</v>
      </c>
      <c r="O31" s="11">
        <f t="shared" si="16"/>
        <v>0</v>
      </c>
      <c r="P31" s="11">
        <f t="shared" ref="P31" si="17">SUM(P32:P34,P45)</f>
        <v>0</v>
      </c>
    </row>
    <row r="32" spans="1:16" s="3" customFormat="1">
      <c r="A32" s="14"/>
      <c r="B32" s="15" t="s">
        <v>23</v>
      </c>
      <c r="C32" s="16"/>
      <c r="D32" s="17"/>
      <c r="E32" s="6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s="3" customFormat="1">
      <c r="A33" s="14"/>
      <c r="B33" s="15" t="s">
        <v>24</v>
      </c>
      <c r="C33" s="16"/>
      <c r="D33" s="17"/>
      <c r="E33" s="6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s="3" customFormat="1">
      <c r="A34" s="14"/>
      <c r="B34" s="15" t="s">
        <v>25</v>
      </c>
      <c r="C34" s="20">
        <f>SUM(C40,C35)</f>
        <v>0</v>
      </c>
      <c r="D34" s="20">
        <f t="shared" ref="D34:M34" si="18">SUM(D40,D35)</f>
        <v>0</v>
      </c>
      <c r="E34" s="68">
        <f t="shared" si="18"/>
        <v>0</v>
      </c>
      <c r="F34" s="20">
        <f t="shared" si="18"/>
        <v>0</v>
      </c>
      <c r="G34" s="20">
        <f t="shared" si="18"/>
        <v>0</v>
      </c>
      <c r="H34" s="20">
        <f t="shared" si="18"/>
        <v>0</v>
      </c>
      <c r="I34" s="20">
        <f t="shared" si="18"/>
        <v>0</v>
      </c>
      <c r="J34" s="20">
        <f t="shared" si="18"/>
        <v>0</v>
      </c>
      <c r="K34" s="20">
        <f t="shared" si="18"/>
        <v>0</v>
      </c>
      <c r="L34" s="20">
        <f t="shared" si="18"/>
        <v>0</v>
      </c>
      <c r="M34" s="20">
        <f t="shared" si="18"/>
        <v>0</v>
      </c>
      <c r="N34" s="20">
        <f t="shared" ref="N34:O34" si="19">SUM(N40,N35)</f>
        <v>0</v>
      </c>
      <c r="O34" s="20">
        <f t="shared" si="19"/>
        <v>0</v>
      </c>
      <c r="P34" s="20">
        <f t="shared" ref="P34" si="20">SUM(P40,P35)</f>
        <v>0</v>
      </c>
    </row>
    <row r="35" spans="1:16" s="3" customFormat="1">
      <c r="A35" s="14"/>
      <c r="B35" s="15" t="s">
        <v>26</v>
      </c>
      <c r="C35" s="20">
        <f>SUM(C36:C39)</f>
        <v>0</v>
      </c>
      <c r="D35" s="20">
        <f t="shared" ref="D35:M35" si="21">SUM(D36:D39)</f>
        <v>0</v>
      </c>
      <c r="E35" s="68">
        <f t="shared" si="21"/>
        <v>0</v>
      </c>
      <c r="F35" s="20">
        <f t="shared" si="21"/>
        <v>0</v>
      </c>
      <c r="G35" s="20">
        <f t="shared" si="21"/>
        <v>0</v>
      </c>
      <c r="H35" s="20">
        <f t="shared" si="21"/>
        <v>0</v>
      </c>
      <c r="I35" s="20">
        <f t="shared" si="21"/>
        <v>0</v>
      </c>
      <c r="J35" s="20">
        <f t="shared" si="21"/>
        <v>0</v>
      </c>
      <c r="K35" s="20">
        <f t="shared" si="21"/>
        <v>0</v>
      </c>
      <c r="L35" s="20">
        <f t="shared" si="21"/>
        <v>0</v>
      </c>
      <c r="M35" s="20">
        <f t="shared" si="21"/>
        <v>0</v>
      </c>
      <c r="N35" s="20">
        <f t="shared" ref="N35:O35" si="22">SUM(N36:N39)</f>
        <v>0</v>
      </c>
      <c r="O35" s="20">
        <f t="shared" si="22"/>
        <v>0</v>
      </c>
      <c r="P35" s="20">
        <f t="shared" ref="P35" si="23">SUM(P36:P39)</f>
        <v>0</v>
      </c>
    </row>
    <row r="36" spans="1:16" s="3" customFormat="1">
      <c r="A36" s="14"/>
      <c r="B36" s="21" t="s">
        <v>27</v>
      </c>
      <c r="C36" s="22"/>
      <c r="D36" s="17"/>
      <c r="E36" s="6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3" customFormat="1">
      <c r="A37" s="14"/>
      <c r="B37" s="21" t="s">
        <v>28</v>
      </c>
      <c r="C37" s="22"/>
      <c r="D37" s="17"/>
      <c r="E37" s="6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3" customFormat="1">
      <c r="A38" s="14"/>
      <c r="B38" s="21" t="s">
        <v>29</v>
      </c>
      <c r="C38" s="22"/>
      <c r="D38" s="17"/>
      <c r="E38" s="6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3" customFormat="1">
      <c r="A39" s="14"/>
      <c r="B39" s="21" t="s">
        <v>30</v>
      </c>
      <c r="C39" s="22"/>
      <c r="D39" s="17"/>
      <c r="E39" s="6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s="3" customFormat="1">
      <c r="A40" s="14"/>
      <c r="B40" s="15" t="s">
        <v>31</v>
      </c>
      <c r="C40" s="20">
        <f t="shared" ref="C40:M40" si="24">SUM(C41:C44)</f>
        <v>0</v>
      </c>
      <c r="D40" s="20">
        <f t="shared" si="24"/>
        <v>0</v>
      </c>
      <c r="E40" s="68">
        <f t="shared" si="24"/>
        <v>0</v>
      </c>
      <c r="F40" s="20">
        <f t="shared" si="24"/>
        <v>0</v>
      </c>
      <c r="G40" s="20">
        <f t="shared" si="24"/>
        <v>0</v>
      </c>
      <c r="H40" s="20">
        <f t="shared" si="24"/>
        <v>0</v>
      </c>
      <c r="I40" s="20">
        <f t="shared" si="24"/>
        <v>0</v>
      </c>
      <c r="J40" s="20">
        <f t="shared" si="24"/>
        <v>0</v>
      </c>
      <c r="K40" s="20">
        <f t="shared" si="24"/>
        <v>0</v>
      </c>
      <c r="L40" s="20">
        <f t="shared" si="24"/>
        <v>0</v>
      </c>
      <c r="M40" s="20">
        <f t="shared" si="24"/>
        <v>0</v>
      </c>
      <c r="N40" s="20">
        <f t="shared" ref="N40:O40" si="25">SUM(N41:N44)</f>
        <v>0</v>
      </c>
      <c r="O40" s="20">
        <f t="shared" si="25"/>
        <v>0</v>
      </c>
      <c r="P40" s="20">
        <f t="shared" ref="P40" si="26">SUM(P41:P44)</f>
        <v>0</v>
      </c>
    </row>
    <row r="41" spans="1:16" s="3" customFormat="1">
      <c r="A41" s="14"/>
      <c r="B41" s="21" t="s">
        <v>27</v>
      </c>
      <c r="C41" s="22"/>
      <c r="D41" s="17"/>
      <c r="E41" s="6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s="3" customFormat="1">
      <c r="A42" s="14"/>
      <c r="B42" s="21" t="s">
        <v>28</v>
      </c>
      <c r="C42" s="22"/>
      <c r="D42" s="17"/>
      <c r="E42" s="6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s="3" customFormat="1">
      <c r="A43" s="14"/>
      <c r="B43" s="21" t="s">
        <v>29</v>
      </c>
      <c r="C43" s="22"/>
      <c r="D43" s="17"/>
      <c r="E43" s="6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s="3" customFormat="1">
      <c r="A44" s="14"/>
      <c r="B44" s="21" t="s">
        <v>30</v>
      </c>
      <c r="C44" s="22"/>
      <c r="D44" s="17"/>
      <c r="E44" s="6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s="3" customFormat="1">
      <c r="A45" s="14"/>
      <c r="B45" s="15" t="s">
        <v>32</v>
      </c>
      <c r="C45" s="16"/>
      <c r="D45" s="17"/>
      <c r="E45" s="6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s="13" customFormat="1" ht="22.8">
      <c r="A46" s="18"/>
      <c r="B46" s="19" t="s">
        <v>33</v>
      </c>
      <c r="C46" s="11">
        <f t="shared" ref="C46:M46" si="27">SUM(C47:C48)</f>
        <v>0</v>
      </c>
      <c r="D46" s="11">
        <f t="shared" si="27"/>
        <v>0</v>
      </c>
      <c r="E46" s="66">
        <f t="shared" si="27"/>
        <v>0</v>
      </c>
      <c r="F46" s="11">
        <f t="shared" si="27"/>
        <v>0</v>
      </c>
      <c r="G46" s="11">
        <f t="shared" si="27"/>
        <v>0</v>
      </c>
      <c r="H46" s="11">
        <f t="shared" si="27"/>
        <v>0</v>
      </c>
      <c r="I46" s="11">
        <f t="shared" si="27"/>
        <v>0</v>
      </c>
      <c r="J46" s="11">
        <f t="shared" si="27"/>
        <v>0</v>
      </c>
      <c r="K46" s="11">
        <f t="shared" si="27"/>
        <v>0</v>
      </c>
      <c r="L46" s="11">
        <f t="shared" si="27"/>
        <v>0</v>
      </c>
      <c r="M46" s="11">
        <f t="shared" si="27"/>
        <v>0</v>
      </c>
      <c r="N46" s="11">
        <f t="shared" ref="N46:O46" si="28">SUM(N47:N48)</f>
        <v>0</v>
      </c>
      <c r="O46" s="11">
        <f t="shared" si="28"/>
        <v>0</v>
      </c>
      <c r="P46" s="11">
        <f t="shared" ref="P46" si="29">SUM(P47:P48)</f>
        <v>0</v>
      </c>
    </row>
    <row r="47" spans="1:16" s="3" customFormat="1" ht="24">
      <c r="A47" s="14"/>
      <c r="B47" s="15" t="s">
        <v>34</v>
      </c>
      <c r="C47" s="16"/>
      <c r="D47" s="17"/>
      <c r="E47" s="6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s="3" customFormat="1">
      <c r="A48" s="14"/>
      <c r="B48" s="15" t="s">
        <v>35</v>
      </c>
      <c r="C48" s="16"/>
      <c r="D48" s="17"/>
      <c r="E48" s="6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s="13" customFormat="1" ht="13.2">
      <c r="A49" s="23" t="s">
        <v>36</v>
      </c>
      <c r="B49" s="2" t="s">
        <v>37</v>
      </c>
      <c r="C49" s="11">
        <f>SUM(C50,C56,C69,C86)</f>
        <v>0</v>
      </c>
      <c r="D49" s="11">
        <f t="shared" ref="D49:M49" si="30">SUM(D50,D56,D69,D86)</f>
        <v>0</v>
      </c>
      <c r="E49" s="66">
        <f t="shared" si="30"/>
        <v>0</v>
      </c>
      <c r="F49" s="11">
        <f t="shared" si="30"/>
        <v>0</v>
      </c>
      <c r="G49" s="11">
        <f t="shared" si="30"/>
        <v>0</v>
      </c>
      <c r="H49" s="11">
        <f t="shared" si="30"/>
        <v>0</v>
      </c>
      <c r="I49" s="11">
        <f t="shared" si="30"/>
        <v>0</v>
      </c>
      <c r="J49" s="11">
        <f t="shared" si="30"/>
        <v>0</v>
      </c>
      <c r="K49" s="11">
        <f t="shared" si="30"/>
        <v>0</v>
      </c>
      <c r="L49" s="11">
        <f t="shared" si="30"/>
        <v>0</v>
      </c>
      <c r="M49" s="11">
        <f t="shared" si="30"/>
        <v>0</v>
      </c>
      <c r="N49" s="11">
        <f t="shared" ref="N49:O49" si="31">SUM(N50,N56,N69,N86)</f>
        <v>0</v>
      </c>
      <c r="O49" s="11">
        <f t="shared" si="31"/>
        <v>0</v>
      </c>
      <c r="P49" s="11">
        <f t="shared" ref="P49" si="32">SUM(P50,P56,P69,P86)</f>
        <v>0</v>
      </c>
    </row>
    <row r="50" spans="1:16" s="3" customFormat="1">
      <c r="A50" s="14"/>
      <c r="B50" s="19" t="s">
        <v>38</v>
      </c>
      <c r="C50" s="11">
        <f>SUM(C51:C55)</f>
        <v>0</v>
      </c>
      <c r="D50" s="11">
        <f t="shared" ref="D50:M50" si="33">SUM(D51:D55)</f>
        <v>0</v>
      </c>
      <c r="E50" s="66">
        <f t="shared" si="33"/>
        <v>0</v>
      </c>
      <c r="F50" s="11">
        <f t="shared" si="33"/>
        <v>0</v>
      </c>
      <c r="G50" s="11">
        <f t="shared" si="33"/>
        <v>0</v>
      </c>
      <c r="H50" s="11">
        <f t="shared" si="33"/>
        <v>0</v>
      </c>
      <c r="I50" s="11">
        <f t="shared" si="33"/>
        <v>0</v>
      </c>
      <c r="J50" s="11">
        <f t="shared" si="33"/>
        <v>0</v>
      </c>
      <c r="K50" s="11">
        <f t="shared" si="33"/>
        <v>0</v>
      </c>
      <c r="L50" s="11">
        <f t="shared" si="33"/>
        <v>0</v>
      </c>
      <c r="M50" s="11">
        <f t="shared" si="33"/>
        <v>0</v>
      </c>
      <c r="N50" s="11">
        <f t="shared" ref="N50:O50" si="34">SUM(N51:N55)</f>
        <v>0</v>
      </c>
      <c r="O50" s="11">
        <f t="shared" si="34"/>
        <v>0</v>
      </c>
      <c r="P50" s="11">
        <f t="shared" ref="P50" si="35">SUM(P51:P55)</f>
        <v>0</v>
      </c>
    </row>
    <row r="51" spans="1:16" s="3" customFormat="1">
      <c r="A51" s="14"/>
      <c r="B51" s="15" t="s">
        <v>39</v>
      </c>
      <c r="C51" s="16"/>
      <c r="D51" s="17"/>
      <c r="E51" s="6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s="3" customFormat="1">
      <c r="A52" s="14"/>
      <c r="B52" s="15" t="s">
        <v>40</v>
      </c>
      <c r="C52" s="16"/>
      <c r="D52" s="17"/>
      <c r="E52" s="6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s="3" customFormat="1">
      <c r="A53" s="14"/>
      <c r="B53" s="15" t="s">
        <v>41</v>
      </c>
      <c r="C53" s="16"/>
      <c r="D53" s="17"/>
      <c r="E53" s="6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s="3" customFormat="1">
      <c r="A54" s="14"/>
      <c r="B54" s="15" t="s">
        <v>42</v>
      </c>
      <c r="C54" s="16"/>
      <c r="D54" s="17"/>
      <c r="E54" s="6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s="3" customFormat="1">
      <c r="A55" s="14"/>
      <c r="B55" s="15" t="s">
        <v>43</v>
      </c>
      <c r="C55" s="16"/>
      <c r="D55" s="17"/>
      <c r="E55" s="6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s="13" customFormat="1" ht="11.4">
      <c r="A56" s="18"/>
      <c r="B56" s="19" t="s">
        <v>44</v>
      </c>
      <c r="C56" s="11">
        <f>SUM(C57,C62)</f>
        <v>0</v>
      </c>
      <c r="D56" s="11">
        <f t="shared" ref="D56:M56" si="36">SUM(D57,D62)</f>
        <v>0</v>
      </c>
      <c r="E56" s="66">
        <f t="shared" si="36"/>
        <v>0</v>
      </c>
      <c r="F56" s="11">
        <f t="shared" si="36"/>
        <v>0</v>
      </c>
      <c r="G56" s="11">
        <f t="shared" si="36"/>
        <v>0</v>
      </c>
      <c r="H56" s="11">
        <f t="shared" si="36"/>
        <v>0</v>
      </c>
      <c r="I56" s="11">
        <f t="shared" si="36"/>
        <v>0</v>
      </c>
      <c r="J56" s="11">
        <f t="shared" si="36"/>
        <v>0</v>
      </c>
      <c r="K56" s="11">
        <f t="shared" si="36"/>
        <v>0</v>
      </c>
      <c r="L56" s="11">
        <f t="shared" si="36"/>
        <v>0</v>
      </c>
      <c r="M56" s="11">
        <f t="shared" si="36"/>
        <v>0</v>
      </c>
      <c r="N56" s="11">
        <f t="shared" ref="N56:O56" si="37">SUM(N57,N62)</f>
        <v>0</v>
      </c>
      <c r="O56" s="11">
        <f t="shared" si="37"/>
        <v>0</v>
      </c>
      <c r="P56" s="11">
        <f t="shared" ref="P56" si="38">SUM(P57,P62)</f>
        <v>0</v>
      </c>
    </row>
    <row r="57" spans="1:16" s="3" customFormat="1">
      <c r="A57" s="14"/>
      <c r="B57" s="15" t="s">
        <v>45</v>
      </c>
      <c r="C57" s="20">
        <f>SUM(C58,C61)</f>
        <v>0</v>
      </c>
      <c r="D57" s="20">
        <f t="shared" ref="D57:M57" si="39">SUM(D58,D61)</f>
        <v>0</v>
      </c>
      <c r="E57" s="68">
        <f t="shared" si="39"/>
        <v>0</v>
      </c>
      <c r="F57" s="20">
        <f t="shared" si="39"/>
        <v>0</v>
      </c>
      <c r="G57" s="20">
        <f t="shared" si="39"/>
        <v>0</v>
      </c>
      <c r="H57" s="20">
        <f t="shared" si="39"/>
        <v>0</v>
      </c>
      <c r="I57" s="20">
        <f t="shared" si="39"/>
        <v>0</v>
      </c>
      <c r="J57" s="20">
        <f t="shared" si="39"/>
        <v>0</v>
      </c>
      <c r="K57" s="20">
        <f t="shared" si="39"/>
        <v>0</v>
      </c>
      <c r="L57" s="20">
        <f t="shared" si="39"/>
        <v>0</v>
      </c>
      <c r="M57" s="20">
        <f t="shared" si="39"/>
        <v>0</v>
      </c>
      <c r="N57" s="20">
        <f t="shared" ref="N57:O57" si="40">SUM(N58,N61)</f>
        <v>0</v>
      </c>
      <c r="O57" s="20">
        <f t="shared" si="40"/>
        <v>0</v>
      </c>
      <c r="P57" s="20">
        <f t="shared" ref="P57" si="41">SUM(P58,P61)</f>
        <v>0</v>
      </c>
    </row>
    <row r="58" spans="1:16" s="3" customFormat="1">
      <c r="A58" s="14"/>
      <c r="B58" s="15" t="s">
        <v>46</v>
      </c>
      <c r="C58" s="20">
        <f>SUM(C59:C60)</f>
        <v>0</v>
      </c>
      <c r="D58" s="20">
        <f t="shared" ref="D58:M58" si="42">SUM(D59:D60)</f>
        <v>0</v>
      </c>
      <c r="E58" s="68">
        <f t="shared" si="42"/>
        <v>0</v>
      </c>
      <c r="F58" s="20">
        <f t="shared" si="42"/>
        <v>0</v>
      </c>
      <c r="G58" s="20">
        <f t="shared" si="42"/>
        <v>0</v>
      </c>
      <c r="H58" s="20">
        <f t="shared" si="42"/>
        <v>0</v>
      </c>
      <c r="I58" s="20">
        <f t="shared" si="42"/>
        <v>0</v>
      </c>
      <c r="J58" s="20">
        <f t="shared" si="42"/>
        <v>0</v>
      </c>
      <c r="K58" s="20">
        <f t="shared" si="42"/>
        <v>0</v>
      </c>
      <c r="L58" s="20">
        <f t="shared" si="42"/>
        <v>0</v>
      </c>
      <c r="M58" s="20">
        <f t="shared" si="42"/>
        <v>0</v>
      </c>
      <c r="N58" s="20">
        <f t="shared" ref="N58:O58" si="43">SUM(N59:N60)</f>
        <v>0</v>
      </c>
      <c r="O58" s="20">
        <f t="shared" si="43"/>
        <v>0</v>
      </c>
      <c r="P58" s="20">
        <f t="shared" ref="P58" si="44">SUM(P59:P60)</f>
        <v>0</v>
      </c>
    </row>
    <row r="59" spans="1:16" s="3" customFormat="1">
      <c r="A59" s="14"/>
      <c r="B59" s="21" t="s">
        <v>47</v>
      </c>
      <c r="C59" s="22"/>
      <c r="D59" s="17"/>
      <c r="E59" s="6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s="3" customFormat="1">
      <c r="A60" s="14"/>
      <c r="B60" s="21" t="s">
        <v>48</v>
      </c>
      <c r="C60" s="22"/>
      <c r="D60" s="17"/>
      <c r="E60" s="6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s="3" customFormat="1">
      <c r="A61" s="14"/>
      <c r="B61" s="15" t="s">
        <v>49</v>
      </c>
      <c r="C61" s="16"/>
      <c r="D61" s="17"/>
      <c r="E61" s="6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s="3" customFormat="1">
      <c r="A62" s="14"/>
      <c r="B62" s="15" t="s">
        <v>50</v>
      </c>
      <c r="C62" s="20">
        <f>SUM(C63,C66,C67,C68)</f>
        <v>0</v>
      </c>
      <c r="D62" s="20">
        <f t="shared" ref="D62:M62" si="45">SUM(D63,D66,D67,D68)</f>
        <v>0</v>
      </c>
      <c r="E62" s="68">
        <f t="shared" si="45"/>
        <v>0</v>
      </c>
      <c r="F62" s="20">
        <f t="shared" si="45"/>
        <v>0</v>
      </c>
      <c r="G62" s="20">
        <f t="shared" si="45"/>
        <v>0</v>
      </c>
      <c r="H62" s="20">
        <f t="shared" si="45"/>
        <v>0</v>
      </c>
      <c r="I62" s="20">
        <f t="shared" si="45"/>
        <v>0</v>
      </c>
      <c r="J62" s="20">
        <f t="shared" si="45"/>
        <v>0</v>
      </c>
      <c r="K62" s="20">
        <f t="shared" si="45"/>
        <v>0</v>
      </c>
      <c r="L62" s="20">
        <f t="shared" si="45"/>
        <v>0</v>
      </c>
      <c r="M62" s="20">
        <f t="shared" si="45"/>
        <v>0</v>
      </c>
      <c r="N62" s="20">
        <f t="shared" ref="N62:O62" si="46">SUM(N63,N66,N67,N68)</f>
        <v>0</v>
      </c>
      <c r="O62" s="20">
        <f t="shared" si="46"/>
        <v>0</v>
      </c>
      <c r="P62" s="20">
        <f t="shared" ref="P62" si="47">SUM(P63,P66,P67,P68)</f>
        <v>0</v>
      </c>
    </row>
    <row r="63" spans="1:16" s="3" customFormat="1">
      <c r="A63" s="14"/>
      <c r="B63" s="15" t="s">
        <v>46</v>
      </c>
      <c r="C63" s="20">
        <f>SUM(C64:C65)</f>
        <v>0</v>
      </c>
      <c r="D63" s="20">
        <f t="shared" ref="D63:M63" si="48">SUM(D64:D65)</f>
        <v>0</v>
      </c>
      <c r="E63" s="68">
        <f t="shared" si="48"/>
        <v>0</v>
      </c>
      <c r="F63" s="20">
        <f t="shared" si="48"/>
        <v>0</v>
      </c>
      <c r="G63" s="20">
        <f t="shared" si="48"/>
        <v>0</v>
      </c>
      <c r="H63" s="20">
        <f t="shared" si="48"/>
        <v>0</v>
      </c>
      <c r="I63" s="20">
        <f t="shared" si="48"/>
        <v>0</v>
      </c>
      <c r="J63" s="20">
        <f t="shared" si="48"/>
        <v>0</v>
      </c>
      <c r="K63" s="20">
        <f t="shared" si="48"/>
        <v>0</v>
      </c>
      <c r="L63" s="20">
        <f t="shared" si="48"/>
        <v>0</v>
      </c>
      <c r="M63" s="20">
        <f t="shared" si="48"/>
        <v>0</v>
      </c>
      <c r="N63" s="20">
        <f t="shared" ref="N63:O63" si="49">SUM(N64:N65)</f>
        <v>0</v>
      </c>
      <c r="O63" s="20">
        <f t="shared" si="49"/>
        <v>0</v>
      </c>
      <c r="P63" s="20">
        <f t="shared" ref="P63" si="50">SUM(P64:P65)</f>
        <v>0</v>
      </c>
    </row>
    <row r="64" spans="1:16" s="3" customFormat="1">
      <c r="A64" s="14"/>
      <c r="B64" s="21" t="s">
        <v>47</v>
      </c>
      <c r="C64" s="22"/>
      <c r="D64" s="17"/>
      <c r="E64" s="6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s="3" customFormat="1">
      <c r="A65" s="14"/>
      <c r="B65" s="21" t="s">
        <v>48</v>
      </c>
      <c r="C65" s="22"/>
      <c r="D65" s="17"/>
      <c r="E65" s="6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s="3" customFormat="1" ht="31.5" customHeight="1">
      <c r="A66" s="14"/>
      <c r="B66" s="15" t="s">
        <v>51</v>
      </c>
      <c r="C66" s="16"/>
      <c r="D66" s="17"/>
      <c r="E66" s="6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s="3" customFormat="1">
      <c r="A67" s="14"/>
      <c r="B67" s="15" t="s">
        <v>52</v>
      </c>
      <c r="C67" s="16"/>
      <c r="D67" s="17"/>
      <c r="E67" s="6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s="3" customFormat="1">
      <c r="A68" s="14"/>
      <c r="B68" s="15" t="s">
        <v>53</v>
      </c>
      <c r="C68" s="16"/>
      <c r="D68" s="17"/>
      <c r="E68" s="6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s="13" customFormat="1" ht="11.4">
      <c r="A69" s="18"/>
      <c r="B69" s="19" t="s">
        <v>54</v>
      </c>
      <c r="C69" s="11">
        <f>SUM(C70,C85)</f>
        <v>0</v>
      </c>
      <c r="D69" s="11">
        <f t="shared" ref="D69:M69" si="51">SUM(D70,D85)</f>
        <v>0</v>
      </c>
      <c r="E69" s="66">
        <f t="shared" si="51"/>
        <v>0</v>
      </c>
      <c r="F69" s="11">
        <f t="shared" si="51"/>
        <v>0</v>
      </c>
      <c r="G69" s="11">
        <f t="shared" si="51"/>
        <v>0</v>
      </c>
      <c r="H69" s="11">
        <f t="shared" si="51"/>
        <v>0</v>
      </c>
      <c r="I69" s="11">
        <f t="shared" si="51"/>
        <v>0</v>
      </c>
      <c r="J69" s="11">
        <f t="shared" si="51"/>
        <v>0</v>
      </c>
      <c r="K69" s="11">
        <f t="shared" si="51"/>
        <v>0</v>
      </c>
      <c r="L69" s="11">
        <f t="shared" si="51"/>
        <v>0</v>
      </c>
      <c r="M69" s="11">
        <f t="shared" si="51"/>
        <v>0</v>
      </c>
      <c r="N69" s="11">
        <f t="shared" ref="N69:O69" si="52">SUM(N70,N85)</f>
        <v>0</v>
      </c>
      <c r="O69" s="11">
        <f t="shared" si="52"/>
        <v>0</v>
      </c>
      <c r="P69" s="11">
        <f t="shared" ref="P69" si="53">SUM(P70,P85)</f>
        <v>0</v>
      </c>
    </row>
    <row r="70" spans="1:16" s="3" customFormat="1">
      <c r="A70" s="14"/>
      <c r="B70" s="15" t="s">
        <v>55</v>
      </c>
      <c r="C70" s="20">
        <f>SUM(C71,C76,C81)</f>
        <v>0</v>
      </c>
      <c r="D70" s="20">
        <f>SUM(D71,D76,D81)</f>
        <v>0</v>
      </c>
      <c r="E70" s="68">
        <f t="shared" ref="E70:M70" si="54">SUM(E71,E76,E81)</f>
        <v>0</v>
      </c>
      <c r="F70" s="20">
        <f t="shared" si="54"/>
        <v>0</v>
      </c>
      <c r="G70" s="20">
        <f t="shared" si="54"/>
        <v>0</v>
      </c>
      <c r="H70" s="20">
        <f t="shared" si="54"/>
        <v>0</v>
      </c>
      <c r="I70" s="20">
        <f t="shared" si="54"/>
        <v>0</v>
      </c>
      <c r="J70" s="20">
        <f t="shared" si="54"/>
        <v>0</v>
      </c>
      <c r="K70" s="20">
        <f t="shared" si="54"/>
        <v>0</v>
      </c>
      <c r="L70" s="20">
        <f t="shared" si="54"/>
        <v>0</v>
      </c>
      <c r="M70" s="20">
        <f t="shared" si="54"/>
        <v>0</v>
      </c>
      <c r="N70" s="20">
        <f t="shared" ref="N70:O70" si="55">SUM(N71,N76,N81)</f>
        <v>0</v>
      </c>
      <c r="O70" s="20">
        <f t="shared" si="55"/>
        <v>0</v>
      </c>
      <c r="P70" s="20">
        <f t="shared" ref="P70" si="56">SUM(P71,P76,P81)</f>
        <v>0</v>
      </c>
    </row>
    <row r="71" spans="1:16" s="3" customFormat="1">
      <c r="A71" s="14"/>
      <c r="B71" s="15" t="s">
        <v>26</v>
      </c>
      <c r="C71" s="20">
        <f>SUM(C72:C75)</f>
        <v>0</v>
      </c>
      <c r="D71" s="20">
        <f t="shared" ref="D71:M71" si="57">SUM(D72:D75)</f>
        <v>0</v>
      </c>
      <c r="E71" s="68">
        <f t="shared" si="57"/>
        <v>0</v>
      </c>
      <c r="F71" s="20">
        <f t="shared" si="57"/>
        <v>0</v>
      </c>
      <c r="G71" s="20">
        <f t="shared" si="57"/>
        <v>0</v>
      </c>
      <c r="H71" s="20">
        <f t="shared" si="57"/>
        <v>0</v>
      </c>
      <c r="I71" s="20">
        <f t="shared" si="57"/>
        <v>0</v>
      </c>
      <c r="J71" s="20">
        <f t="shared" si="57"/>
        <v>0</v>
      </c>
      <c r="K71" s="20">
        <f t="shared" si="57"/>
        <v>0</v>
      </c>
      <c r="L71" s="20">
        <f t="shared" si="57"/>
        <v>0</v>
      </c>
      <c r="M71" s="20">
        <f t="shared" si="57"/>
        <v>0</v>
      </c>
      <c r="N71" s="20">
        <f t="shared" ref="N71:O71" si="58">SUM(N72:N75)</f>
        <v>0</v>
      </c>
      <c r="O71" s="20">
        <f t="shared" si="58"/>
        <v>0</v>
      </c>
      <c r="P71" s="20">
        <f t="shared" ref="P71" si="59">SUM(P72:P75)</f>
        <v>0</v>
      </c>
    </row>
    <row r="72" spans="1:16" s="3" customFormat="1">
      <c r="A72" s="14"/>
      <c r="B72" s="21" t="s">
        <v>27</v>
      </c>
      <c r="C72" s="22"/>
      <c r="D72" s="17"/>
      <c r="E72" s="6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s="3" customFormat="1">
      <c r="A73" s="14"/>
      <c r="B73" s="21" t="s">
        <v>28</v>
      </c>
      <c r="C73" s="22"/>
      <c r="D73" s="17"/>
      <c r="E73" s="6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s="3" customFormat="1">
      <c r="A74" s="14"/>
      <c r="B74" s="21" t="s">
        <v>29</v>
      </c>
      <c r="C74" s="22"/>
      <c r="D74" s="17"/>
      <c r="E74" s="6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s="3" customFormat="1">
      <c r="A75" s="14"/>
      <c r="B75" s="21" t="s">
        <v>56</v>
      </c>
      <c r="C75" s="22"/>
      <c r="D75" s="17"/>
      <c r="E75" s="6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s="3" customFormat="1">
      <c r="A76" s="14"/>
      <c r="B76" s="15" t="s">
        <v>31</v>
      </c>
      <c r="C76" s="20">
        <f t="shared" ref="C76:M76" si="60">SUM(C77:C80)</f>
        <v>0</v>
      </c>
      <c r="D76" s="20">
        <f t="shared" si="60"/>
        <v>0</v>
      </c>
      <c r="E76" s="68">
        <f t="shared" si="60"/>
        <v>0</v>
      </c>
      <c r="F76" s="20">
        <f t="shared" si="60"/>
        <v>0</v>
      </c>
      <c r="G76" s="20">
        <f t="shared" si="60"/>
        <v>0</v>
      </c>
      <c r="H76" s="20">
        <f t="shared" si="60"/>
        <v>0</v>
      </c>
      <c r="I76" s="20">
        <f t="shared" si="60"/>
        <v>0</v>
      </c>
      <c r="J76" s="20">
        <f t="shared" si="60"/>
        <v>0</v>
      </c>
      <c r="K76" s="20">
        <f t="shared" si="60"/>
        <v>0</v>
      </c>
      <c r="L76" s="20">
        <f t="shared" si="60"/>
        <v>0</v>
      </c>
      <c r="M76" s="20">
        <f t="shared" si="60"/>
        <v>0</v>
      </c>
      <c r="N76" s="20">
        <f t="shared" ref="N76:O76" si="61">SUM(N77:N80)</f>
        <v>0</v>
      </c>
      <c r="O76" s="20">
        <f t="shared" si="61"/>
        <v>0</v>
      </c>
      <c r="P76" s="20">
        <f t="shared" ref="P76" si="62">SUM(P77:P80)</f>
        <v>0</v>
      </c>
    </row>
    <row r="77" spans="1:16" s="3" customFormat="1">
      <c r="A77" s="14"/>
      <c r="B77" s="21" t="s">
        <v>27</v>
      </c>
      <c r="C77" s="22"/>
      <c r="D77" s="17"/>
      <c r="E77" s="6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s="3" customFormat="1">
      <c r="A78" s="14"/>
      <c r="B78" s="21" t="s">
        <v>28</v>
      </c>
      <c r="C78" s="22"/>
      <c r="D78" s="17"/>
      <c r="E78" s="6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s="3" customFormat="1">
      <c r="A79" s="14"/>
      <c r="B79" s="21" t="s">
        <v>29</v>
      </c>
      <c r="C79" s="22"/>
      <c r="D79" s="17"/>
      <c r="E79" s="6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s="3" customFormat="1">
      <c r="A80" s="14"/>
      <c r="B80" s="21" t="s">
        <v>56</v>
      </c>
      <c r="C80" s="22"/>
      <c r="D80" s="17"/>
      <c r="E80" s="6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s="3" customFormat="1">
      <c r="A81" s="14"/>
      <c r="B81" s="15" t="s">
        <v>57</v>
      </c>
      <c r="C81" s="20">
        <f t="shared" ref="C81:M81" si="63">SUM(C82:C84)</f>
        <v>0</v>
      </c>
      <c r="D81" s="20">
        <f t="shared" si="63"/>
        <v>0</v>
      </c>
      <c r="E81" s="68">
        <f t="shared" si="63"/>
        <v>0</v>
      </c>
      <c r="F81" s="20">
        <f t="shared" si="63"/>
        <v>0</v>
      </c>
      <c r="G81" s="20">
        <f t="shared" si="63"/>
        <v>0</v>
      </c>
      <c r="H81" s="20">
        <f t="shared" si="63"/>
        <v>0</v>
      </c>
      <c r="I81" s="20">
        <f t="shared" si="63"/>
        <v>0</v>
      </c>
      <c r="J81" s="20">
        <f t="shared" si="63"/>
        <v>0</v>
      </c>
      <c r="K81" s="20">
        <f t="shared" si="63"/>
        <v>0</v>
      </c>
      <c r="L81" s="20">
        <f t="shared" si="63"/>
        <v>0</v>
      </c>
      <c r="M81" s="20">
        <f t="shared" si="63"/>
        <v>0</v>
      </c>
      <c r="N81" s="20">
        <f t="shared" ref="N81:O81" si="64">SUM(N82:N84)</f>
        <v>0</v>
      </c>
      <c r="O81" s="20">
        <f t="shared" si="64"/>
        <v>0</v>
      </c>
      <c r="P81" s="20">
        <f t="shared" ref="P81" si="65">SUM(P82:P84)</f>
        <v>0</v>
      </c>
    </row>
    <row r="82" spans="1:16" s="3" customFormat="1">
      <c r="A82" s="14"/>
      <c r="B82" s="21" t="s">
        <v>58</v>
      </c>
      <c r="C82" s="22"/>
      <c r="D82" s="17"/>
      <c r="E82" s="6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s="3" customFormat="1">
      <c r="A83" s="14"/>
      <c r="B83" s="21" t="s">
        <v>59</v>
      </c>
      <c r="C83" s="22"/>
      <c r="D83" s="17"/>
      <c r="E83" s="6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s="3" customFormat="1">
      <c r="A84" s="14"/>
      <c r="B84" s="21" t="s">
        <v>60</v>
      </c>
      <c r="C84" s="22"/>
      <c r="D84" s="17"/>
      <c r="E84" s="6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s="3" customFormat="1">
      <c r="A85" s="14"/>
      <c r="B85" s="15" t="s">
        <v>61</v>
      </c>
      <c r="C85" s="16"/>
      <c r="D85" s="17"/>
      <c r="E85" s="6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s="13" customFormat="1" ht="22.8">
      <c r="A86" s="18"/>
      <c r="B86" s="19" t="s">
        <v>62</v>
      </c>
      <c r="C86" s="24"/>
      <c r="D86" s="25"/>
      <c r="E86" s="69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1:16" s="29" customFormat="1" ht="13.8" thickBot="1">
      <c r="A87" s="26"/>
      <c r="B87" s="27" t="s">
        <v>63</v>
      </c>
      <c r="C87" s="28">
        <f>SUM(C49,C13)</f>
        <v>0</v>
      </c>
      <c r="D87" s="28">
        <f>SUM(D49,D13)</f>
        <v>0</v>
      </c>
      <c r="E87" s="70">
        <f t="shared" ref="E87:M87" si="66">SUM(E49,E13)</f>
        <v>0</v>
      </c>
      <c r="F87" s="28">
        <f t="shared" si="66"/>
        <v>0</v>
      </c>
      <c r="G87" s="28">
        <f t="shared" si="66"/>
        <v>0</v>
      </c>
      <c r="H87" s="28">
        <f t="shared" si="66"/>
        <v>0</v>
      </c>
      <c r="I87" s="28">
        <f t="shared" si="66"/>
        <v>0</v>
      </c>
      <c r="J87" s="28">
        <f t="shared" si="66"/>
        <v>0</v>
      </c>
      <c r="K87" s="28">
        <f t="shared" si="66"/>
        <v>0</v>
      </c>
      <c r="L87" s="28">
        <f t="shared" si="66"/>
        <v>0</v>
      </c>
      <c r="M87" s="28">
        <f t="shared" si="66"/>
        <v>0</v>
      </c>
      <c r="N87" s="28">
        <f t="shared" ref="N87:O87" si="67">SUM(N49,N13)</f>
        <v>0</v>
      </c>
      <c r="O87" s="28">
        <f t="shared" si="67"/>
        <v>0</v>
      </c>
      <c r="P87" s="28">
        <f t="shared" ref="P87" si="68">SUM(P49,P13)</f>
        <v>0</v>
      </c>
    </row>
    <row r="88" spans="1:16">
      <c r="D88" s="31"/>
      <c r="H88" s="31"/>
      <c r="I88" s="31"/>
    </row>
    <row r="89" spans="1:16" ht="12.75" customHeight="1">
      <c r="A89" s="128"/>
      <c r="B89" s="124" t="str">
        <f>B9</f>
        <v>Nazwa firmy</v>
      </c>
      <c r="C89" s="129" t="s">
        <v>64</v>
      </c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</row>
    <row r="90" spans="1:16" s="34" customFormat="1" ht="38.4" customHeight="1">
      <c r="A90" s="131"/>
      <c r="B90" s="132"/>
      <c r="C90" s="133" t="str">
        <f>C10</f>
        <v>n-2</v>
      </c>
      <c r="D90" s="133" t="str">
        <f t="shared" ref="D90:L90" si="69">D10</f>
        <v>n-1</v>
      </c>
      <c r="E90" s="133" t="str">
        <f t="shared" si="69"/>
        <v>ostatni zamknięty kwartał n</v>
      </c>
      <c r="F90" s="133" t="str">
        <f t="shared" si="69"/>
        <v>n</v>
      </c>
      <c r="G90" s="133" t="str">
        <f t="shared" si="69"/>
        <v>n+1</v>
      </c>
      <c r="H90" s="133" t="str">
        <f t="shared" si="69"/>
        <v>n+2</v>
      </c>
      <c r="I90" s="133" t="str">
        <f t="shared" si="69"/>
        <v>n+3</v>
      </c>
      <c r="J90" s="133" t="str">
        <f t="shared" si="69"/>
        <v>n+4</v>
      </c>
      <c r="K90" s="133" t="str">
        <f t="shared" si="69"/>
        <v>n+5</v>
      </c>
      <c r="L90" s="133" t="str">
        <f t="shared" si="69"/>
        <v>n+6</v>
      </c>
      <c r="M90" s="133" t="str">
        <f>M10</f>
        <v>n+7</v>
      </c>
      <c r="N90" s="133" t="str">
        <f t="shared" ref="N90:P90" si="70">N10</f>
        <v>n+8</v>
      </c>
      <c r="O90" s="133" t="str">
        <f t="shared" si="70"/>
        <v>n+9</v>
      </c>
      <c r="P90" s="133" t="str">
        <f t="shared" si="70"/>
        <v>n+10</v>
      </c>
    </row>
    <row r="91" spans="1:16" s="34" customFormat="1" ht="10.199999999999999">
      <c r="A91" s="131"/>
      <c r="B91" s="134"/>
      <c r="C91" s="135" t="str">
        <f>C11</f>
        <v>liczba dni w okresie</v>
      </c>
      <c r="D91" s="136"/>
      <c r="E91" s="136"/>
      <c r="F91" s="136"/>
      <c r="G91" s="136"/>
      <c r="H91" s="136"/>
      <c r="I91" s="136"/>
      <c r="J91" s="136"/>
      <c r="K91" s="136"/>
      <c r="L91" s="136"/>
      <c r="M91" s="137"/>
      <c r="N91" s="138"/>
      <c r="O91" s="138"/>
      <c r="P91" s="138"/>
    </row>
    <row r="92" spans="1:16" s="34" customFormat="1" ht="10.199999999999999">
      <c r="A92" s="131"/>
      <c r="B92" s="139"/>
      <c r="C92" s="140">
        <f>C12</f>
        <v>365</v>
      </c>
      <c r="D92" s="140">
        <f t="shared" ref="D92:M92" si="71">D12</f>
        <v>365</v>
      </c>
      <c r="E92" s="140"/>
      <c r="F92" s="140">
        <f t="shared" si="71"/>
        <v>365</v>
      </c>
      <c r="G92" s="140">
        <f t="shared" si="71"/>
        <v>365</v>
      </c>
      <c r="H92" s="140">
        <f t="shared" si="71"/>
        <v>365</v>
      </c>
      <c r="I92" s="140">
        <f t="shared" si="71"/>
        <v>365</v>
      </c>
      <c r="J92" s="140">
        <f t="shared" si="71"/>
        <v>365</v>
      </c>
      <c r="K92" s="140">
        <f t="shared" si="71"/>
        <v>365</v>
      </c>
      <c r="L92" s="140">
        <f t="shared" si="71"/>
        <v>365</v>
      </c>
      <c r="M92" s="140">
        <f t="shared" si="71"/>
        <v>365</v>
      </c>
      <c r="N92" s="140">
        <f t="shared" ref="N92:P92" si="72">N12</f>
        <v>365</v>
      </c>
      <c r="O92" s="140">
        <f t="shared" si="72"/>
        <v>365</v>
      </c>
      <c r="P92" s="140">
        <f t="shared" si="72"/>
        <v>365</v>
      </c>
    </row>
    <row r="93" spans="1:16" s="29" customFormat="1" ht="13.2">
      <c r="A93" s="124" t="s">
        <v>3</v>
      </c>
      <c r="B93" s="124" t="s">
        <v>65</v>
      </c>
      <c r="C93" s="66">
        <f t="shared" ref="C93:M93" si="73">SUM(C94:C102)</f>
        <v>0</v>
      </c>
      <c r="D93" s="66">
        <f t="shared" si="73"/>
        <v>0</v>
      </c>
      <c r="E93" s="66">
        <f t="shared" si="73"/>
        <v>0</v>
      </c>
      <c r="F93" s="66">
        <f t="shared" si="73"/>
        <v>0</v>
      </c>
      <c r="G93" s="66">
        <f t="shared" si="73"/>
        <v>0</v>
      </c>
      <c r="H93" s="66">
        <f t="shared" si="73"/>
        <v>0</v>
      </c>
      <c r="I93" s="66">
        <f t="shared" si="73"/>
        <v>0</v>
      </c>
      <c r="J93" s="66">
        <f t="shared" si="73"/>
        <v>0</v>
      </c>
      <c r="K93" s="66">
        <f t="shared" si="73"/>
        <v>0</v>
      </c>
      <c r="L93" s="66">
        <f t="shared" si="73"/>
        <v>0</v>
      </c>
      <c r="M93" s="66">
        <f t="shared" si="73"/>
        <v>0</v>
      </c>
      <c r="N93" s="66">
        <f t="shared" ref="N93:P93" si="74">SUM(N94:N102)</f>
        <v>0</v>
      </c>
      <c r="O93" s="66">
        <f t="shared" si="74"/>
        <v>0</v>
      </c>
      <c r="P93" s="66">
        <f t="shared" si="74"/>
        <v>0</v>
      </c>
    </row>
    <row r="94" spans="1:16">
      <c r="A94" s="35"/>
      <c r="B94" s="36" t="s">
        <v>66</v>
      </c>
      <c r="C94" s="16"/>
      <c r="D94" s="17"/>
      <c r="E94" s="6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ht="24">
      <c r="A95" s="15"/>
      <c r="B95" s="15" t="s">
        <v>67</v>
      </c>
      <c r="C95" s="16"/>
      <c r="D95" s="17"/>
      <c r="E95" s="6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>
      <c r="A96" s="15"/>
      <c r="B96" s="15" t="s">
        <v>68</v>
      </c>
      <c r="C96" s="16"/>
      <c r="D96" s="17"/>
      <c r="E96" s="6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>
      <c r="A97" s="15"/>
      <c r="B97" s="15" t="s">
        <v>69</v>
      </c>
      <c r="C97" s="16"/>
      <c r="D97" s="17"/>
      <c r="E97" s="6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>
      <c r="A98" s="15"/>
      <c r="B98" s="15" t="s">
        <v>70</v>
      </c>
      <c r="C98" s="16"/>
      <c r="D98" s="17"/>
      <c r="E98" s="6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>
      <c r="A99" s="15"/>
      <c r="B99" s="15" t="s">
        <v>71</v>
      </c>
      <c r="C99" s="16"/>
      <c r="D99" s="17"/>
      <c r="E99" s="6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>
      <c r="A100" s="15"/>
      <c r="B100" s="15" t="s">
        <v>72</v>
      </c>
      <c r="C100" s="16"/>
      <c r="D100" s="17"/>
      <c r="E100" s="6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>
      <c r="A101" s="15"/>
      <c r="B101" s="15" t="s">
        <v>73</v>
      </c>
      <c r="C101" s="16"/>
      <c r="D101" s="17"/>
      <c r="E101" s="6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ht="24">
      <c r="A102" s="15"/>
      <c r="B102" s="15" t="s">
        <v>74</v>
      </c>
      <c r="C102" s="16"/>
      <c r="D102" s="17"/>
      <c r="E102" s="6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s="29" customFormat="1" ht="13.2">
      <c r="A103" s="33" t="s">
        <v>36</v>
      </c>
      <c r="B103" s="2" t="s">
        <v>75</v>
      </c>
      <c r="C103" s="11">
        <f>SUM(C138,C119,C112,C104)</f>
        <v>0</v>
      </c>
      <c r="D103" s="11">
        <f t="shared" ref="D103:M103" si="75">SUM(D138,D119,D112,D104)</f>
        <v>0</v>
      </c>
      <c r="E103" s="66">
        <f t="shared" si="75"/>
        <v>0</v>
      </c>
      <c r="F103" s="11">
        <f t="shared" si="75"/>
        <v>0</v>
      </c>
      <c r="G103" s="11">
        <f t="shared" si="75"/>
        <v>0</v>
      </c>
      <c r="H103" s="11">
        <f t="shared" si="75"/>
        <v>0</v>
      </c>
      <c r="I103" s="11">
        <f t="shared" si="75"/>
        <v>0</v>
      </c>
      <c r="J103" s="11">
        <f t="shared" si="75"/>
        <v>0</v>
      </c>
      <c r="K103" s="11">
        <f t="shared" si="75"/>
        <v>0</v>
      </c>
      <c r="L103" s="11">
        <f t="shared" si="75"/>
        <v>0</v>
      </c>
      <c r="M103" s="11">
        <f t="shared" si="75"/>
        <v>0</v>
      </c>
      <c r="N103" s="11">
        <f t="shared" ref="N103:P103" si="76">SUM(N138,N119,N112,N104)</f>
        <v>0</v>
      </c>
      <c r="O103" s="11">
        <f t="shared" si="76"/>
        <v>0</v>
      </c>
      <c r="P103" s="11">
        <f t="shared" si="76"/>
        <v>0</v>
      </c>
    </row>
    <row r="104" spans="1:16" s="29" customFormat="1" ht="11.4">
      <c r="A104" s="19"/>
      <c r="B104" s="19" t="s">
        <v>76</v>
      </c>
      <c r="C104" s="11">
        <f>SUM(C105,C106,C109)</f>
        <v>0</v>
      </c>
      <c r="D104" s="11">
        <f t="shared" ref="D104:M104" si="77">SUM(D105,D106,D109)</f>
        <v>0</v>
      </c>
      <c r="E104" s="66">
        <f t="shared" si="77"/>
        <v>0</v>
      </c>
      <c r="F104" s="11">
        <f t="shared" si="77"/>
        <v>0</v>
      </c>
      <c r="G104" s="11">
        <f t="shared" si="77"/>
        <v>0</v>
      </c>
      <c r="H104" s="11">
        <f t="shared" si="77"/>
        <v>0</v>
      </c>
      <c r="I104" s="11">
        <f t="shared" si="77"/>
        <v>0</v>
      </c>
      <c r="J104" s="11">
        <f t="shared" si="77"/>
        <v>0</v>
      </c>
      <c r="K104" s="11">
        <f t="shared" si="77"/>
        <v>0</v>
      </c>
      <c r="L104" s="11">
        <f t="shared" si="77"/>
        <v>0</v>
      </c>
      <c r="M104" s="11">
        <f t="shared" si="77"/>
        <v>0</v>
      </c>
      <c r="N104" s="11">
        <f t="shared" ref="N104:P104" si="78">SUM(N105,N106,N109)</f>
        <v>0</v>
      </c>
      <c r="O104" s="11">
        <f t="shared" si="78"/>
        <v>0</v>
      </c>
      <c r="P104" s="11">
        <f t="shared" si="78"/>
        <v>0</v>
      </c>
    </row>
    <row r="105" spans="1:16" ht="24">
      <c r="A105" s="15"/>
      <c r="B105" s="15" t="s">
        <v>77</v>
      </c>
      <c r="C105" s="16"/>
      <c r="D105" s="17"/>
      <c r="E105" s="6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>
      <c r="A106" s="15"/>
      <c r="B106" s="15" t="s">
        <v>78</v>
      </c>
      <c r="C106" s="20">
        <f>SUM(C107:C108)</f>
        <v>0</v>
      </c>
      <c r="D106" s="20">
        <f>SUM(D107:D108)</f>
        <v>0</v>
      </c>
      <c r="E106" s="68">
        <f t="shared" ref="E106:M106" si="79">SUM(E107:E108)</f>
        <v>0</v>
      </c>
      <c r="F106" s="20">
        <f t="shared" si="79"/>
        <v>0</v>
      </c>
      <c r="G106" s="20">
        <f t="shared" si="79"/>
        <v>0</v>
      </c>
      <c r="H106" s="20">
        <f t="shared" si="79"/>
        <v>0</v>
      </c>
      <c r="I106" s="20">
        <f t="shared" si="79"/>
        <v>0</v>
      </c>
      <c r="J106" s="20">
        <f t="shared" si="79"/>
        <v>0</v>
      </c>
      <c r="K106" s="20">
        <f t="shared" si="79"/>
        <v>0</v>
      </c>
      <c r="L106" s="20">
        <f t="shared" si="79"/>
        <v>0</v>
      </c>
      <c r="M106" s="20">
        <f t="shared" si="79"/>
        <v>0</v>
      </c>
      <c r="N106" s="20">
        <f t="shared" ref="N106:P106" si="80">SUM(N107:N108)</f>
        <v>0</v>
      </c>
      <c r="O106" s="20">
        <f t="shared" si="80"/>
        <v>0</v>
      </c>
      <c r="P106" s="20">
        <f t="shared" si="80"/>
        <v>0</v>
      </c>
    </row>
    <row r="107" spans="1:16">
      <c r="A107" s="15"/>
      <c r="B107" s="21" t="s">
        <v>79</v>
      </c>
      <c r="C107" s="22"/>
      <c r="D107" s="17"/>
      <c r="E107" s="6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>
      <c r="A108" s="15"/>
      <c r="B108" s="15" t="s">
        <v>80</v>
      </c>
      <c r="C108" s="22"/>
      <c r="D108" s="17"/>
      <c r="E108" s="6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>
      <c r="A109" s="15"/>
      <c r="B109" s="15" t="s">
        <v>81</v>
      </c>
      <c r="C109" s="20">
        <f>SUM(C110:C111)</f>
        <v>0</v>
      </c>
      <c r="D109" s="20">
        <f>SUM(D110:D111)</f>
        <v>0</v>
      </c>
      <c r="E109" s="68">
        <f t="shared" ref="E109:M109" si="81">SUM(E110:E111)</f>
        <v>0</v>
      </c>
      <c r="F109" s="20">
        <f t="shared" si="81"/>
        <v>0</v>
      </c>
      <c r="G109" s="20">
        <f t="shared" si="81"/>
        <v>0</v>
      </c>
      <c r="H109" s="20">
        <f t="shared" si="81"/>
        <v>0</v>
      </c>
      <c r="I109" s="20">
        <f t="shared" si="81"/>
        <v>0</v>
      </c>
      <c r="J109" s="20">
        <f t="shared" si="81"/>
        <v>0</v>
      </c>
      <c r="K109" s="20">
        <f t="shared" si="81"/>
        <v>0</v>
      </c>
      <c r="L109" s="20">
        <f t="shared" si="81"/>
        <v>0</v>
      </c>
      <c r="M109" s="20">
        <f t="shared" si="81"/>
        <v>0</v>
      </c>
      <c r="N109" s="20">
        <f t="shared" ref="N109:P109" si="82">SUM(N110:N111)</f>
        <v>0</v>
      </c>
      <c r="O109" s="20">
        <f t="shared" si="82"/>
        <v>0</v>
      </c>
      <c r="P109" s="20">
        <f t="shared" si="82"/>
        <v>0</v>
      </c>
    </row>
    <row r="110" spans="1:16">
      <c r="A110" s="15"/>
      <c r="B110" s="21" t="s">
        <v>79</v>
      </c>
      <c r="C110" s="22"/>
      <c r="D110" s="17"/>
      <c r="E110" s="6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>
      <c r="A111" s="15"/>
      <c r="B111" s="15" t="s">
        <v>80</v>
      </c>
      <c r="C111" s="22"/>
      <c r="D111" s="17"/>
      <c r="E111" s="6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s="29" customFormat="1" ht="11.4">
      <c r="A112" s="19"/>
      <c r="B112" s="19" t="s">
        <v>82</v>
      </c>
      <c r="C112" s="11">
        <f t="shared" ref="C112:M112" si="83">SUM(C113,C114)</f>
        <v>0</v>
      </c>
      <c r="D112" s="11">
        <f t="shared" si="83"/>
        <v>0</v>
      </c>
      <c r="E112" s="66">
        <f t="shared" si="83"/>
        <v>0</v>
      </c>
      <c r="F112" s="11">
        <f t="shared" si="83"/>
        <v>0</v>
      </c>
      <c r="G112" s="11">
        <f t="shared" si="83"/>
        <v>0</v>
      </c>
      <c r="H112" s="11">
        <f t="shared" si="83"/>
        <v>0</v>
      </c>
      <c r="I112" s="11">
        <f t="shared" si="83"/>
        <v>0</v>
      </c>
      <c r="J112" s="11">
        <f t="shared" si="83"/>
        <v>0</v>
      </c>
      <c r="K112" s="11">
        <f t="shared" si="83"/>
        <v>0</v>
      </c>
      <c r="L112" s="11">
        <f t="shared" si="83"/>
        <v>0</v>
      </c>
      <c r="M112" s="11">
        <f t="shared" si="83"/>
        <v>0</v>
      </c>
      <c r="N112" s="11">
        <f t="shared" ref="N112:P112" si="84">SUM(N113,N114)</f>
        <v>0</v>
      </c>
      <c r="O112" s="11">
        <f t="shared" si="84"/>
        <v>0</v>
      </c>
      <c r="P112" s="11">
        <f t="shared" si="84"/>
        <v>0</v>
      </c>
    </row>
    <row r="113" spans="1:16">
      <c r="A113" s="15"/>
      <c r="B113" s="15" t="s">
        <v>83</v>
      </c>
      <c r="C113" s="16"/>
      <c r="D113" s="17"/>
      <c r="E113" s="6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>
      <c r="A114" s="15"/>
      <c r="B114" s="15" t="s">
        <v>84</v>
      </c>
      <c r="C114" s="20">
        <f>SUM(C115:C118)</f>
        <v>0</v>
      </c>
      <c r="D114" s="20">
        <f>SUM(D115:D118)</f>
        <v>0</v>
      </c>
      <c r="E114" s="68">
        <f t="shared" ref="E114:M114" si="85">SUM(E115:E118)</f>
        <v>0</v>
      </c>
      <c r="F114" s="20">
        <f t="shared" si="85"/>
        <v>0</v>
      </c>
      <c r="G114" s="20">
        <f t="shared" si="85"/>
        <v>0</v>
      </c>
      <c r="H114" s="20">
        <f t="shared" si="85"/>
        <v>0</v>
      </c>
      <c r="I114" s="20">
        <f t="shared" si="85"/>
        <v>0</v>
      </c>
      <c r="J114" s="20">
        <f t="shared" si="85"/>
        <v>0</v>
      </c>
      <c r="K114" s="20">
        <f t="shared" si="85"/>
        <v>0</v>
      </c>
      <c r="L114" s="20">
        <f t="shared" si="85"/>
        <v>0</v>
      </c>
      <c r="M114" s="20">
        <f t="shared" si="85"/>
        <v>0</v>
      </c>
      <c r="N114" s="20">
        <f t="shared" ref="N114:P114" si="86">SUM(N115:N118)</f>
        <v>0</v>
      </c>
      <c r="O114" s="20">
        <f t="shared" si="86"/>
        <v>0</v>
      </c>
      <c r="P114" s="20">
        <f t="shared" si="86"/>
        <v>0</v>
      </c>
    </row>
    <row r="115" spans="1:16">
      <c r="A115" s="15"/>
      <c r="B115" s="15" t="s">
        <v>85</v>
      </c>
      <c r="C115" s="16"/>
      <c r="D115" s="17"/>
      <c r="E115" s="6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>
      <c r="A116" s="15"/>
      <c r="B116" s="15" t="s">
        <v>86</v>
      </c>
      <c r="C116" s="16"/>
      <c r="D116" s="17"/>
      <c r="E116" s="6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>
      <c r="A117" s="15"/>
      <c r="B117" s="15" t="s">
        <v>87</v>
      </c>
      <c r="C117" s="16"/>
      <c r="D117" s="17"/>
      <c r="E117" s="6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>
      <c r="A118" s="15"/>
      <c r="B118" s="15" t="s">
        <v>88</v>
      </c>
      <c r="C118" s="16"/>
      <c r="D118" s="17"/>
      <c r="E118" s="6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s="29" customFormat="1" ht="11.4">
      <c r="A119" s="19"/>
      <c r="B119" s="19" t="s">
        <v>89</v>
      </c>
      <c r="C119" s="11">
        <f>SUM(C120,C125,C137)</f>
        <v>0</v>
      </c>
      <c r="D119" s="11">
        <f>SUM(D120,D125,D137)</f>
        <v>0</v>
      </c>
      <c r="E119" s="66">
        <f t="shared" ref="E119:M119" si="87">SUM(E120,E125,E137)</f>
        <v>0</v>
      </c>
      <c r="F119" s="11">
        <f t="shared" si="87"/>
        <v>0</v>
      </c>
      <c r="G119" s="11">
        <f t="shared" si="87"/>
        <v>0</v>
      </c>
      <c r="H119" s="11">
        <f t="shared" si="87"/>
        <v>0</v>
      </c>
      <c r="I119" s="11">
        <f t="shared" si="87"/>
        <v>0</v>
      </c>
      <c r="J119" s="11">
        <f t="shared" si="87"/>
        <v>0</v>
      </c>
      <c r="K119" s="11">
        <f t="shared" si="87"/>
        <v>0</v>
      </c>
      <c r="L119" s="11">
        <f t="shared" si="87"/>
        <v>0</v>
      </c>
      <c r="M119" s="11">
        <f t="shared" si="87"/>
        <v>0</v>
      </c>
      <c r="N119" s="11">
        <f t="shared" ref="N119:P119" si="88">SUM(N120,N125,N137)</f>
        <v>0</v>
      </c>
      <c r="O119" s="11">
        <f t="shared" si="88"/>
        <v>0</v>
      </c>
      <c r="P119" s="11">
        <f t="shared" si="88"/>
        <v>0</v>
      </c>
    </row>
    <row r="120" spans="1:16">
      <c r="A120" s="15"/>
      <c r="B120" s="15" t="s">
        <v>83</v>
      </c>
      <c r="C120" s="20">
        <f>SUM(C121,C124)</f>
        <v>0</v>
      </c>
      <c r="D120" s="20">
        <f>SUM(D121,D124)</f>
        <v>0</v>
      </c>
      <c r="E120" s="68">
        <f t="shared" ref="E120:M120" si="89">SUM(E121,E124)</f>
        <v>0</v>
      </c>
      <c r="F120" s="20">
        <f t="shared" si="89"/>
        <v>0</v>
      </c>
      <c r="G120" s="20">
        <f t="shared" si="89"/>
        <v>0</v>
      </c>
      <c r="H120" s="20">
        <f t="shared" si="89"/>
        <v>0</v>
      </c>
      <c r="I120" s="20">
        <f t="shared" si="89"/>
        <v>0</v>
      </c>
      <c r="J120" s="20">
        <f t="shared" si="89"/>
        <v>0</v>
      </c>
      <c r="K120" s="20">
        <f t="shared" si="89"/>
        <v>0</v>
      </c>
      <c r="L120" s="20">
        <f t="shared" si="89"/>
        <v>0</v>
      </c>
      <c r="M120" s="20">
        <f t="shared" si="89"/>
        <v>0</v>
      </c>
      <c r="N120" s="20">
        <f t="shared" ref="N120:P120" si="90">SUM(N121,N124)</f>
        <v>0</v>
      </c>
      <c r="O120" s="20">
        <f t="shared" si="90"/>
        <v>0</v>
      </c>
      <c r="P120" s="20">
        <f t="shared" si="90"/>
        <v>0</v>
      </c>
    </row>
    <row r="121" spans="1:16">
      <c r="A121" s="15"/>
      <c r="B121" s="15" t="s">
        <v>90</v>
      </c>
      <c r="C121" s="20">
        <f>SUM(C122:C123)</f>
        <v>0</v>
      </c>
      <c r="D121" s="20">
        <f>SUM(D122:D123)</f>
        <v>0</v>
      </c>
      <c r="E121" s="68">
        <f t="shared" ref="E121:M121" si="91">SUM(E122:E123)</f>
        <v>0</v>
      </c>
      <c r="F121" s="20">
        <f t="shared" si="91"/>
        <v>0</v>
      </c>
      <c r="G121" s="20">
        <f t="shared" si="91"/>
        <v>0</v>
      </c>
      <c r="H121" s="20">
        <f t="shared" si="91"/>
        <v>0</v>
      </c>
      <c r="I121" s="20">
        <f t="shared" si="91"/>
        <v>0</v>
      </c>
      <c r="J121" s="20">
        <f t="shared" si="91"/>
        <v>0</v>
      </c>
      <c r="K121" s="20">
        <f t="shared" si="91"/>
        <v>0</v>
      </c>
      <c r="L121" s="20">
        <f t="shared" si="91"/>
        <v>0</v>
      </c>
      <c r="M121" s="20">
        <f t="shared" si="91"/>
        <v>0</v>
      </c>
      <c r="N121" s="20">
        <f t="shared" ref="N121:P121" si="92">SUM(N122:N123)</f>
        <v>0</v>
      </c>
      <c r="O121" s="20">
        <f t="shared" si="92"/>
        <v>0</v>
      </c>
      <c r="P121" s="20">
        <f t="shared" si="92"/>
        <v>0</v>
      </c>
    </row>
    <row r="122" spans="1:16">
      <c r="A122" s="15"/>
      <c r="B122" s="21" t="s">
        <v>47</v>
      </c>
      <c r="C122" s="22"/>
      <c r="D122" s="17"/>
      <c r="E122" s="6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>
      <c r="A123" s="15"/>
      <c r="B123" s="21" t="s">
        <v>48</v>
      </c>
      <c r="C123" s="22"/>
      <c r="D123" s="17"/>
      <c r="E123" s="6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>
      <c r="A124" s="15"/>
      <c r="B124" s="15" t="s">
        <v>91</v>
      </c>
      <c r="C124" s="16"/>
      <c r="D124" s="17"/>
      <c r="E124" s="6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>
      <c r="A125" s="15"/>
      <c r="B125" s="15" t="s">
        <v>84</v>
      </c>
      <c r="C125" s="20">
        <f t="shared" ref="C125:M125" si="93">SUM(C126,C127,C128,C129,C132,C133,C134,C135,C136)</f>
        <v>0</v>
      </c>
      <c r="D125" s="20">
        <f t="shared" si="93"/>
        <v>0</v>
      </c>
      <c r="E125" s="68">
        <f t="shared" si="93"/>
        <v>0</v>
      </c>
      <c r="F125" s="20">
        <f t="shared" si="93"/>
        <v>0</v>
      </c>
      <c r="G125" s="20">
        <f t="shared" si="93"/>
        <v>0</v>
      </c>
      <c r="H125" s="20">
        <f t="shared" si="93"/>
        <v>0</v>
      </c>
      <c r="I125" s="20">
        <f t="shared" si="93"/>
        <v>0</v>
      </c>
      <c r="J125" s="20">
        <f t="shared" si="93"/>
        <v>0</v>
      </c>
      <c r="K125" s="20">
        <f t="shared" si="93"/>
        <v>0</v>
      </c>
      <c r="L125" s="20">
        <f t="shared" si="93"/>
        <v>0</v>
      </c>
      <c r="M125" s="20">
        <f t="shared" si="93"/>
        <v>0</v>
      </c>
      <c r="N125" s="20">
        <f t="shared" ref="N125:P125" si="94">SUM(N126,N127,N128,N129,N132,N133,N134,N135,N136)</f>
        <v>0</v>
      </c>
      <c r="O125" s="20">
        <f t="shared" si="94"/>
        <v>0</v>
      </c>
      <c r="P125" s="20">
        <f t="shared" si="94"/>
        <v>0</v>
      </c>
    </row>
    <row r="126" spans="1:16">
      <c r="A126" s="15"/>
      <c r="B126" s="15" t="s">
        <v>85</v>
      </c>
      <c r="C126" s="16"/>
      <c r="D126" s="17"/>
      <c r="E126" s="6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>
      <c r="A127" s="15"/>
      <c r="B127" s="15" t="s">
        <v>86</v>
      </c>
      <c r="C127" s="16"/>
      <c r="D127" s="17"/>
      <c r="E127" s="6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>
      <c r="A128" s="15"/>
      <c r="B128" s="15" t="s">
        <v>87</v>
      </c>
      <c r="C128" s="16"/>
      <c r="D128" s="17"/>
      <c r="E128" s="6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ht="13.2">
      <c r="A129" s="33"/>
      <c r="B129" s="15" t="s">
        <v>92</v>
      </c>
      <c r="C129" s="20">
        <f>SUM(C130:C131)</f>
        <v>0</v>
      </c>
      <c r="D129" s="20">
        <f>SUM(D130:D131)</f>
        <v>0</v>
      </c>
      <c r="E129" s="68">
        <f t="shared" ref="E129:M129" si="95">SUM(E130:E131)</f>
        <v>0</v>
      </c>
      <c r="F129" s="20">
        <f t="shared" si="95"/>
        <v>0</v>
      </c>
      <c r="G129" s="20">
        <f t="shared" si="95"/>
        <v>0</v>
      </c>
      <c r="H129" s="20">
        <f t="shared" si="95"/>
        <v>0</v>
      </c>
      <c r="I129" s="20">
        <f t="shared" si="95"/>
        <v>0</v>
      </c>
      <c r="J129" s="20">
        <f t="shared" si="95"/>
        <v>0</v>
      </c>
      <c r="K129" s="20">
        <f t="shared" si="95"/>
        <v>0</v>
      </c>
      <c r="L129" s="20">
        <f t="shared" si="95"/>
        <v>0</v>
      </c>
      <c r="M129" s="20">
        <f t="shared" si="95"/>
        <v>0</v>
      </c>
      <c r="N129" s="20">
        <f t="shared" ref="N129:O129" si="96">SUM(N130:N131)</f>
        <v>0</v>
      </c>
      <c r="O129" s="20">
        <f t="shared" si="96"/>
        <v>0</v>
      </c>
      <c r="P129" s="20">
        <f>SUM(P130:P131)</f>
        <v>0</v>
      </c>
    </row>
    <row r="130" spans="1:16">
      <c r="A130" s="15"/>
      <c r="B130" s="21" t="s">
        <v>47</v>
      </c>
      <c r="C130" s="22"/>
      <c r="D130" s="17"/>
      <c r="E130" s="6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>
      <c r="A131" s="15"/>
      <c r="B131" s="21" t="s">
        <v>48</v>
      </c>
      <c r="C131" s="22"/>
      <c r="D131" s="17"/>
      <c r="E131" s="6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>
      <c r="A132" s="15"/>
      <c r="B132" s="15" t="s">
        <v>93</v>
      </c>
      <c r="C132" s="16"/>
      <c r="D132" s="17"/>
      <c r="E132" s="6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>
      <c r="A133" s="15"/>
      <c r="B133" s="15" t="s">
        <v>94</v>
      </c>
      <c r="C133" s="16"/>
      <c r="D133" s="17"/>
      <c r="E133" s="6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ht="24">
      <c r="A134" s="15"/>
      <c r="B134" s="15" t="s">
        <v>95</v>
      </c>
      <c r="C134" s="16"/>
      <c r="D134" s="17"/>
      <c r="E134" s="6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>
      <c r="A135" s="15"/>
      <c r="B135" s="15" t="s">
        <v>96</v>
      </c>
      <c r="C135" s="16"/>
      <c r="D135" s="17"/>
      <c r="E135" s="6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>
      <c r="A136" s="15"/>
      <c r="B136" s="15" t="s">
        <v>97</v>
      </c>
      <c r="C136" s="16"/>
      <c r="D136" s="17"/>
      <c r="E136" s="6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>
      <c r="A137" s="15"/>
      <c r="B137" s="15" t="s">
        <v>98</v>
      </c>
      <c r="C137" s="16"/>
      <c r="D137" s="17"/>
      <c r="E137" s="6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s="29" customFormat="1" ht="11.4">
      <c r="A138" s="19"/>
      <c r="B138" s="19" t="s">
        <v>99</v>
      </c>
      <c r="C138" s="11">
        <f t="shared" ref="C138:M138" si="97">SUM(C139:C140)</f>
        <v>0</v>
      </c>
      <c r="D138" s="11">
        <f t="shared" si="97"/>
        <v>0</v>
      </c>
      <c r="E138" s="66">
        <f t="shared" si="97"/>
        <v>0</v>
      </c>
      <c r="F138" s="11">
        <f t="shared" si="97"/>
        <v>0</v>
      </c>
      <c r="G138" s="11">
        <f t="shared" si="97"/>
        <v>0</v>
      </c>
      <c r="H138" s="11">
        <f t="shared" si="97"/>
        <v>0</v>
      </c>
      <c r="I138" s="11">
        <f t="shared" si="97"/>
        <v>0</v>
      </c>
      <c r="J138" s="11">
        <f t="shared" si="97"/>
        <v>0</v>
      </c>
      <c r="K138" s="11">
        <f t="shared" si="97"/>
        <v>0</v>
      </c>
      <c r="L138" s="11">
        <f t="shared" si="97"/>
        <v>0</v>
      </c>
      <c r="M138" s="11">
        <f t="shared" si="97"/>
        <v>0</v>
      </c>
      <c r="N138" s="11">
        <f t="shared" ref="N138:P138" si="98">SUM(N139:N140)</f>
        <v>0</v>
      </c>
      <c r="O138" s="11">
        <f t="shared" si="98"/>
        <v>0</v>
      </c>
      <c r="P138" s="11">
        <f t="shared" si="98"/>
        <v>0</v>
      </c>
    </row>
    <row r="139" spans="1:16">
      <c r="A139" s="15"/>
      <c r="B139" s="15" t="s">
        <v>100</v>
      </c>
      <c r="C139" s="16"/>
      <c r="D139" s="17"/>
      <c r="E139" s="6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>
      <c r="A140" s="15"/>
      <c r="B140" s="15" t="s">
        <v>35</v>
      </c>
      <c r="C140" s="20">
        <f t="shared" ref="C140:M140" si="99">SUM(C141:C142)</f>
        <v>0</v>
      </c>
      <c r="D140" s="20">
        <f t="shared" si="99"/>
        <v>0</v>
      </c>
      <c r="E140" s="68">
        <f t="shared" si="99"/>
        <v>0</v>
      </c>
      <c r="F140" s="20">
        <f t="shared" si="99"/>
        <v>0</v>
      </c>
      <c r="G140" s="20">
        <f t="shared" si="99"/>
        <v>0</v>
      </c>
      <c r="H140" s="20">
        <f t="shared" si="99"/>
        <v>0</v>
      </c>
      <c r="I140" s="20">
        <f t="shared" si="99"/>
        <v>0</v>
      </c>
      <c r="J140" s="20">
        <f t="shared" si="99"/>
        <v>0</v>
      </c>
      <c r="K140" s="20">
        <f t="shared" si="99"/>
        <v>0</v>
      </c>
      <c r="L140" s="20">
        <f t="shared" si="99"/>
        <v>0</v>
      </c>
      <c r="M140" s="20">
        <f t="shared" si="99"/>
        <v>0</v>
      </c>
      <c r="N140" s="20">
        <f t="shared" ref="N140:P140" si="100">SUM(N141:N142)</f>
        <v>0</v>
      </c>
      <c r="O140" s="20">
        <f t="shared" si="100"/>
        <v>0</v>
      </c>
      <c r="P140" s="20">
        <f t="shared" si="100"/>
        <v>0</v>
      </c>
    </row>
    <row r="141" spans="1:16">
      <c r="A141" s="15"/>
      <c r="B141" s="21" t="s">
        <v>79</v>
      </c>
      <c r="C141" s="22"/>
      <c r="D141" s="17"/>
      <c r="E141" s="6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>
      <c r="A142" s="15"/>
      <c r="B142" s="21" t="s">
        <v>80</v>
      </c>
      <c r="C142" s="22"/>
      <c r="D142" s="17"/>
      <c r="E142" s="6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s="29" customFormat="1" ht="13.8" thickBot="1">
      <c r="A143" s="37"/>
      <c r="B143" s="27" t="s">
        <v>101</v>
      </c>
      <c r="C143" s="28">
        <f>SUM(C103,C93)</f>
        <v>0</v>
      </c>
      <c r="D143" s="28">
        <f>SUM(D103,D93)</f>
        <v>0</v>
      </c>
      <c r="E143" s="70">
        <f t="shared" ref="E143:M143" si="101">SUM(E103,E93)</f>
        <v>0</v>
      </c>
      <c r="F143" s="28">
        <f t="shared" si="101"/>
        <v>0</v>
      </c>
      <c r="G143" s="28">
        <f t="shared" si="101"/>
        <v>0</v>
      </c>
      <c r="H143" s="28">
        <f t="shared" si="101"/>
        <v>0</v>
      </c>
      <c r="I143" s="28">
        <f t="shared" si="101"/>
        <v>0</v>
      </c>
      <c r="J143" s="28">
        <f t="shared" si="101"/>
        <v>0</v>
      </c>
      <c r="K143" s="28">
        <f t="shared" si="101"/>
        <v>0</v>
      </c>
      <c r="L143" s="28">
        <f t="shared" si="101"/>
        <v>0</v>
      </c>
      <c r="M143" s="28">
        <f t="shared" si="101"/>
        <v>0</v>
      </c>
      <c r="N143" s="28">
        <f t="shared" ref="N143:P143" si="102">SUM(N103,N93)</f>
        <v>0</v>
      </c>
      <c r="O143" s="28">
        <f t="shared" si="102"/>
        <v>0</v>
      </c>
      <c r="P143" s="28">
        <f t="shared" si="102"/>
        <v>0</v>
      </c>
    </row>
    <row r="144" spans="1:16">
      <c r="C144" s="38">
        <f t="shared" ref="C144:M144" si="103">C87-C143</f>
        <v>0</v>
      </c>
      <c r="D144" s="38">
        <f t="shared" si="103"/>
        <v>0</v>
      </c>
      <c r="E144" s="71">
        <f t="shared" si="103"/>
        <v>0</v>
      </c>
      <c r="F144" s="38">
        <f t="shared" si="103"/>
        <v>0</v>
      </c>
      <c r="G144" s="38">
        <f t="shared" si="103"/>
        <v>0</v>
      </c>
      <c r="H144" s="38">
        <f t="shared" si="103"/>
        <v>0</v>
      </c>
      <c r="I144" s="38">
        <f t="shared" si="103"/>
        <v>0</v>
      </c>
      <c r="J144" s="38">
        <f t="shared" si="103"/>
        <v>0</v>
      </c>
      <c r="K144" s="38">
        <f t="shared" si="103"/>
        <v>0</v>
      </c>
      <c r="L144" s="38">
        <f t="shared" si="103"/>
        <v>0</v>
      </c>
      <c r="M144" s="38">
        <f t="shared" si="103"/>
        <v>0</v>
      </c>
      <c r="N144" s="38">
        <f t="shared" ref="N144:P144" si="104">N87-N143</f>
        <v>0</v>
      </c>
      <c r="O144" s="38">
        <f t="shared" si="104"/>
        <v>0</v>
      </c>
      <c r="P144" s="38">
        <f t="shared" si="104"/>
        <v>0</v>
      </c>
    </row>
    <row r="145" spans="1:16">
      <c r="A145" s="39"/>
      <c r="B145" s="39" t="s">
        <v>102</v>
      </c>
      <c r="C145" s="17"/>
      <c r="D145" s="40"/>
      <c r="E145" s="41"/>
      <c r="F145" s="42"/>
      <c r="G145" s="42"/>
      <c r="H145" s="40"/>
      <c r="I145" s="40"/>
      <c r="J145" s="42"/>
      <c r="K145" s="42"/>
      <c r="L145" s="42"/>
      <c r="M145" s="42"/>
      <c r="N145" s="42"/>
      <c r="O145" s="42"/>
      <c r="P145" s="42"/>
    </row>
    <row r="147" spans="1:16" ht="13.2">
      <c r="B147" s="43" t="s">
        <v>103</v>
      </c>
    </row>
    <row r="148" spans="1:16" ht="13.2">
      <c r="B148" s="43" t="s">
        <v>168</v>
      </c>
    </row>
    <row r="151" spans="1:16" ht="13.8">
      <c r="B151"/>
    </row>
  </sheetData>
  <sheetProtection formatColumns="0" formatRows="0"/>
  <mergeCells count="7">
    <mergeCell ref="B90:B92"/>
    <mergeCell ref="C91:M91"/>
    <mergeCell ref="C9:P9"/>
    <mergeCell ref="C89:P89"/>
    <mergeCell ref="B7:P7"/>
    <mergeCell ref="B10:B12"/>
    <mergeCell ref="C11:M11"/>
  </mergeCells>
  <pageMargins left="0.74803149606299213" right="0.47244094488188981" top="0.86614173228346458" bottom="0.98425196850393704" header="0.35433070866141736" footer="0.51181102362204722"/>
  <pageSetup paperSize="9" scale="56" orientation="portrait" horizontalDpi="4294967293" r:id="rId1"/>
  <headerFooter alignWithMargins="0">
    <oddHeader>&amp;L&amp;9Agencja Rozwoju Regionalnego S.A.&amp;CBilans</oddHeader>
  </headerFooter>
  <rowBreaks count="1" manualBreakCount="1">
    <brk id="8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CE1B-7356-4A49-845B-6C9C6BB5CC69}">
  <sheetPr>
    <pageSetUpPr fitToPage="1"/>
  </sheetPr>
  <dimension ref="A7:T95"/>
  <sheetViews>
    <sheetView showGridLines="0" tabSelected="1" showWhiteSpace="0" zoomScaleNormal="100" workbookViewId="0">
      <pane xSplit="3" ySplit="11" topLeftCell="D12" activePane="bottomRight" state="frozen"/>
      <selection pane="topRight"/>
      <selection pane="bottomLeft"/>
      <selection pane="bottomRight" activeCell="A9" sqref="A9:Q12"/>
    </sheetView>
  </sheetViews>
  <sheetFormatPr defaultColWidth="9" defaultRowHeight="12"/>
  <cols>
    <col min="1" max="1" width="2.8984375" style="30" customWidth="1"/>
    <col min="2" max="2" width="3.69921875" style="30" bestFit="1" customWidth="1"/>
    <col min="3" max="3" width="34.09765625" style="60" customWidth="1"/>
    <col min="4" max="4" width="7.8984375" style="60" customWidth="1"/>
    <col min="5" max="5" width="7.8984375" style="61" customWidth="1"/>
    <col min="6" max="6" width="11.69921875" style="47" customWidth="1"/>
    <col min="7" max="14" width="7.8984375" style="47" bestFit="1" customWidth="1"/>
    <col min="15" max="256" width="9" style="30"/>
    <col min="257" max="257" width="2.8984375" style="30" customWidth="1"/>
    <col min="258" max="258" width="3.69921875" style="30" bestFit="1" customWidth="1"/>
    <col min="259" max="259" width="34.09765625" style="30" customWidth="1"/>
    <col min="260" max="262" width="7.8984375" style="30" customWidth="1"/>
    <col min="263" max="270" width="7.8984375" style="30" bestFit="1" customWidth="1"/>
    <col min="271" max="512" width="9" style="30"/>
    <col min="513" max="513" width="2.8984375" style="30" customWidth="1"/>
    <col min="514" max="514" width="3.69921875" style="30" bestFit="1" customWidth="1"/>
    <col min="515" max="515" width="34.09765625" style="30" customWidth="1"/>
    <col min="516" max="518" width="7.8984375" style="30" customWidth="1"/>
    <col min="519" max="526" width="7.8984375" style="30" bestFit="1" customWidth="1"/>
    <col min="527" max="768" width="9" style="30"/>
    <col min="769" max="769" width="2.8984375" style="30" customWidth="1"/>
    <col min="770" max="770" width="3.69921875" style="30" bestFit="1" customWidth="1"/>
    <col min="771" max="771" width="34.09765625" style="30" customWidth="1"/>
    <col min="772" max="774" width="7.8984375" style="30" customWidth="1"/>
    <col min="775" max="782" width="7.8984375" style="30" bestFit="1" customWidth="1"/>
    <col min="783" max="1024" width="9" style="30"/>
    <col min="1025" max="1025" width="2.8984375" style="30" customWidth="1"/>
    <col min="1026" max="1026" width="3.69921875" style="30" bestFit="1" customWidth="1"/>
    <col min="1027" max="1027" width="34.09765625" style="30" customWidth="1"/>
    <col min="1028" max="1030" width="7.8984375" style="30" customWidth="1"/>
    <col min="1031" max="1038" width="7.8984375" style="30" bestFit="1" customWidth="1"/>
    <col min="1039" max="1280" width="9" style="30"/>
    <col min="1281" max="1281" width="2.8984375" style="30" customWidth="1"/>
    <col min="1282" max="1282" width="3.69921875" style="30" bestFit="1" customWidth="1"/>
    <col min="1283" max="1283" width="34.09765625" style="30" customWidth="1"/>
    <col min="1284" max="1286" width="7.8984375" style="30" customWidth="1"/>
    <col min="1287" max="1294" width="7.8984375" style="30" bestFit="1" customWidth="1"/>
    <col min="1295" max="1536" width="9" style="30"/>
    <col min="1537" max="1537" width="2.8984375" style="30" customWidth="1"/>
    <col min="1538" max="1538" width="3.69921875" style="30" bestFit="1" customWidth="1"/>
    <col min="1539" max="1539" width="34.09765625" style="30" customWidth="1"/>
    <col min="1540" max="1542" width="7.8984375" style="30" customWidth="1"/>
    <col min="1543" max="1550" width="7.8984375" style="30" bestFit="1" customWidth="1"/>
    <col min="1551" max="1792" width="9" style="30"/>
    <col min="1793" max="1793" width="2.8984375" style="30" customWidth="1"/>
    <col min="1794" max="1794" width="3.69921875" style="30" bestFit="1" customWidth="1"/>
    <col min="1795" max="1795" width="34.09765625" style="30" customWidth="1"/>
    <col min="1796" max="1798" width="7.8984375" style="30" customWidth="1"/>
    <col min="1799" max="1806" width="7.8984375" style="30" bestFit="1" customWidth="1"/>
    <col min="1807" max="2048" width="9" style="30"/>
    <col min="2049" max="2049" width="2.8984375" style="30" customWidth="1"/>
    <col min="2050" max="2050" width="3.69921875" style="30" bestFit="1" customWidth="1"/>
    <col min="2051" max="2051" width="34.09765625" style="30" customWidth="1"/>
    <col min="2052" max="2054" width="7.8984375" style="30" customWidth="1"/>
    <col min="2055" max="2062" width="7.8984375" style="30" bestFit="1" customWidth="1"/>
    <col min="2063" max="2304" width="9" style="30"/>
    <col min="2305" max="2305" width="2.8984375" style="30" customWidth="1"/>
    <col min="2306" max="2306" width="3.69921875" style="30" bestFit="1" customWidth="1"/>
    <col min="2307" max="2307" width="34.09765625" style="30" customWidth="1"/>
    <col min="2308" max="2310" width="7.8984375" style="30" customWidth="1"/>
    <col min="2311" max="2318" width="7.8984375" style="30" bestFit="1" customWidth="1"/>
    <col min="2319" max="2560" width="9" style="30"/>
    <col min="2561" max="2561" width="2.8984375" style="30" customWidth="1"/>
    <col min="2562" max="2562" width="3.69921875" style="30" bestFit="1" customWidth="1"/>
    <col min="2563" max="2563" width="34.09765625" style="30" customWidth="1"/>
    <col min="2564" max="2566" width="7.8984375" style="30" customWidth="1"/>
    <col min="2567" max="2574" width="7.8984375" style="30" bestFit="1" customWidth="1"/>
    <col min="2575" max="2816" width="9" style="30"/>
    <col min="2817" max="2817" width="2.8984375" style="30" customWidth="1"/>
    <col min="2818" max="2818" width="3.69921875" style="30" bestFit="1" customWidth="1"/>
    <col min="2819" max="2819" width="34.09765625" style="30" customWidth="1"/>
    <col min="2820" max="2822" width="7.8984375" style="30" customWidth="1"/>
    <col min="2823" max="2830" width="7.8984375" style="30" bestFit="1" customWidth="1"/>
    <col min="2831" max="3072" width="9" style="30"/>
    <col min="3073" max="3073" width="2.8984375" style="30" customWidth="1"/>
    <col min="3074" max="3074" width="3.69921875" style="30" bestFit="1" customWidth="1"/>
    <col min="3075" max="3075" width="34.09765625" style="30" customWidth="1"/>
    <col min="3076" max="3078" width="7.8984375" style="30" customWidth="1"/>
    <col min="3079" max="3086" width="7.8984375" style="30" bestFit="1" customWidth="1"/>
    <col min="3087" max="3328" width="9" style="30"/>
    <col min="3329" max="3329" width="2.8984375" style="30" customWidth="1"/>
    <col min="3330" max="3330" width="3.69921875" style="30" bestFit="1" customWidth="1"/>
    <col min="3331" max="3331" width="34.09765625" style="30" customWidth="1"/>
    <col min="3332" max="3334" width="7.8984375" style="30" customWidth="1"/>
    <col min="3335" max="3342" width="7.8984375" style="30" bestFit="1" customWidth="1"/>
    <col min="3343" max="3584" width="9" style="30"/>
    <col min="3585" max="3585" width="2.8984375" style="30" customWidth="1"/>
    <col min="3586" max="3586" width="3.69921875" style="30" bestFit="1" customWidth="1"/>
    <col min="3587" max="3587" width="34.09765625" style="30" customWidth="1"/>
    <col min="3588" max="3590" width="7.8984375" style="30" customWidth="1"/>
    <col min="3591" max="3598" width="7.8984375" style="30" bestFit="1" customWidth="1"/>
    <col min="3599" max="3840" width="9" style="30"/>
    <col min="3841" max="3841" width="2.8984375" style="30" customWidth="1"/>
    <col min="3842" max="3842" width="3.69921875" style="30" bestFit="1" customWidth="1"/>
    <col min="3843" max="3843" width="34.09765625" style="30" customWidth="1"/>
    <col min="3844" max="3846" width="7.8984375" style="30" customWidth="1"/>
    <col min="3847" max="3854" width="7.8984375" style="30" bestFit="1" customWidth="1"/>
    <col min="3855" max="4096" width="9" style="30"/>
    <col min="4097" max="4097" width="2.8984375" style="30" customWidth="1"/>
    <col min="4098" max="4098" width="3.69921875" style="30" bestFit="1" customWidth="1"/>
    <col min="4099" max="4099" width="34.09765625" style="30" customWidth="1"/>
    <col min="4100" max="4102" width="7.8984375" style="30" customWidth="1"/>
    <col min="4103" max="4110" width="7.8984375" style="30" bestFit="1" customWidth="1"/>
    <col min="4111" max="4352" width="9" style="30"/>
    <col min="4353" max="4353" width="2.8984375" style="30" customWidth="1"/>
    <col min="4354" max="4354" width="3.69921875" style="30" bestFit="1" customWidth="1"/>
    <col min="4355" max="4355" width="34.09765625" style="30" customWidth="1"/>
    <col min="4356" max="4358" width="7.8984375" style="30" customWidth="1"/>
    <col min="4359" max="4366" width="7.8984375" style="30" bestFit="1" customWidth="1"/>
    <col min="4367" max="4608" width="9" style="30"/>
    <col min="4609" max="4609" width="2.8984375" style="30" customWidth="1"/>
    <col min="4610" max="4610" width="3.69921875" style="30" bestFit="1" customWidth="1"/>
    <col min="4611" max="4611" width="34.09765625" style="30" customWidth="1"/>
    <col min="4612" max="4614" width="7.8984375" style="30" customWidth="1"/>
    <col min="4615" max="4622" width="7.8984375" style="30" bestFit="1" customWidth="1"/>
    <col min="4623" max="4864" width="9" style="30"/>
    <col min="4865" max="4865" width="2.8984375" style="30" customWidth="1"/>
    <col min="4866" max="4866" width="3.69921875" style="30" bestFit="1" customWidth="1"/>
    <col min="4867" max="4867" width="34.09765625" style="30" customWidth="1"/>
    <col min="4868" max="4870" width="7.8984375" style="30" customWidth="1"/>
    <col min="4871" max="4878" width="7.8984375" style="30" bestFit="1" customWidth="1"/>
    <col min="4879" max="5120" width="9" style="30"/>
    <col min="5121" max="5121" width="2.8984375" style="30" customWidth="1"/>
    <col min="5122" max="5122" width="3.69921875" style="30" bestFit="1" customWidth="1"/>
    <col min="5123" max="5123" width="34.09765625" style="30" customWidth="1"/>
    <col min="5124" max="5126" width="7.8984375" style="30" customWidth="1"/>
    <col min="5127" max="5134" width="7.8984375" style="30" bestFit="1" customWidth="1"/>
    <col min="5135" max="5376" width="9" style="30"/>
    <col min="5377" max="5377" width="2.8984375" style="30" customWidth="1"/>
    <col min="5378" max="5378" width="3.69921875" style="30" bestFit="1" customWidth="1"/>
    <col min="5379" max="5379" width="34.09765625" style="30" customWidth="1"/>
    <col min="5380" max="5382" width="7.8984375" style="30" customWidth="1"/>
    <col min="5383" max="5390" width="7.8984375" style="30" bestFit="1" customWidth="1"/>
    <col min="5391" max="5632" width="9" style="30"/>
    <col min="5633" max="5633" width="2.8984375" style="30" customWidth="1"/>
    <col min="5634" max="5634" width="3.69921875" style="30" bestFit="1" customWidth="1"/>
    <col min="5635" max="5635" width="34.09765625" style="30" customWidth="1"/>
    <col min="5636" max="5638" width="7.8984375" style="30" customWidth="1"/>
    <col min="5639" max="5646" width="7.8984375" style="30" bestFit="1" customWidth="1"/>
    <col min="5647" max="5888" width="9" style="30"/>
    <col min="5889" max="5889" width="2.8984375" style="30" customWidth="1"/>
    <col min="5890" max="5890" width="3.69921875" style="30" bestFit="1" customWidth="1"/>
    <col min="5891" max="5891" width="34.09765625" style="30" customWidth="1"/>
    <col min="5892" max="5894" width="7.8984375" style="30" customWidth="1"/>
    <col min="5895" max="5902" width="7.8984375" style="30" bestFit="1" customWidth="1"/>
    <col min="5903" max="6144" width="9" style="30"/>
    <col min="6145" max="6145" width="2.8984375" style="30" customWidth="1"/>
    <col min="6146" max="6146" width="3.69921875" style="30" bestFit="1" customWidth="1"/>
    <col min="6147" max="6147" width="34.09765625" style="30" customWidth="1"/>
    <col min="6148" max="6150" width="7.8984375" style="30" customWidth="1"/>
    <col min="6151" max="6158" width="7.8984375" style="30" bestFit="1" customWidth="1"/>
    <col min="6159" max="6400" width="9" style="30"/>
    <col min="6401" max="6401" width="2.8984375" style="30" customWidth="1"/>
    <col min="6402" max="6402" width="3.69921875" style="30" bestFit="1" customWidth="1"/>
    <col min="6403" max="6403" width="34.09765625" style="30" customWidth="1"/>
    <col min="6404" max="6406" width="7.8984375" style="30" customWidth="1"/>
    <col min="6407" max="6414" width="7.8984375" style="30" bestFit="1" customWidth="1"/>
    <col min="6415" max="6656" width="9" style="30"/>
    <col min="6657" max="6657" width="2.8984375" style="30" customWidth="1"/>
    <col min="6658" max="6658" width="3.69921875" style="30" bestFit="1" customWidth="1"/>
    <col min="6659" max="6659" width="34.09765625" style="30" customWidth="1"/>
    <col min="6660" max="6662" width="7.8984375" style="30" customWidth="1"/>
    <col min="6663" max="6670" width="7.8984375" style="30" bestFit="1" customWidth="1"/>
    <col min="6671" max="6912" width="9" style="30"/>
    <col min="6913" max="6913" width="2.8984375" style="30" customWidth="1"/>
    <col min="6914" max="6914" width="3.69921875" style="30" bestFit="1" customWidth="1"/>
    <col min="6915" max="6915" width="34.09765625" style="30" customWidth="1"/>
    <col min="6916" max="6918" width="7.8984375" style="30" customWidth="1"/>
    <col min="6919" max="6926" width="7.8984375" style="30" bestFit="1" customWidth="1"/>
    <col min="6927" max="7168" width="9" style="30"/>
    <col min="7169" max="7169" width="2.8984375" style="30" customWidth="1"/>
    <col min="7170" max="7170" width="3.69921875" style="30" bestFit="1" customWidth="1"/>
    <col min="7171" max="7171" width="34.09765625" style="30" customWidth="1"/>
    <col min="7172" max="7174" width="7.8984375" style="30" customWidth="1"/>
    <col min="7175" max="7182" width="7.8984375" style="30" bestFit="1" customWidth="1"/>
    <col min="7183" max="7424" width="9" style="30"/>
    <col min="7425" max="7425" width="2.8984375" style="30" customWidth="1"/>
    <col min="7426" max="7426" width="3.69921875" style="30" bestFit="1" customWidth="1"/>
    <col min="7427" max="7427" width="34.09765625" style="30" customWidth="1"/>
    <col min="7428" max="7430" width="7.8984375" style="30" customWidth="1"/>
    <col min="7431" max="7438" width="7.8984375" style="30" bestFit="1" customWidth="1"/>
    <col min="7439" max="7680" width="9" style="30"/>
    <col min="7681" max="7681" width="2.8984375" style="30" customWidth="1"/>
    <col min="7682" max="7682" width="3.69921875" style="30" bestFit="1" customWidth="1"/>
    <col min="7683" max="7683" width="34.09765625" style="30" customWidth="1"/>
    <col min="7684" max="7686" width="7.8984375" style="30" customWidth="1"/>
    <col min="7687" max="7694" width="7.8984375" style="30" bestFit="1" customWidth="1"/>
    <col min="7695" max="7936" width="9" style="30"/>
    <col min="7937" max="7937" width="2.8984375" style="30" customWidth="1"/>
    <col min="7938" max="7938" width="3.69921875" style="30" bestFit="1" customWidth="1"/>
    <col min="7939" max="7939" width="34.09765625" style="30" customWidth="1"/>
    <col min="7940" max="7942" width="7.8984375" style="30" customWidth="1"/>
    <col min="7943" max="7950" width="7.8984375" style="30" bestFit="1" customWidth="1"/>
    <col min="7951" max="8192" width="9" style="30"/>
    <col min="8193" max="8193" width="2.8984375" style="30" customWidth="1"/>
    <col min="8194" max="8194" width="3.69921875" style="30" bestFit="1" customWidth="1"/>
    <col min="8195" max="8195" width="34.09765625" style="30" customWidth="1"/>
    <col min="8196" max="8198" width="7.8984375" style="30" customWidth="1"/>
    <col min="8199" max="8206" width="7.8984375" style="30" bestFit="1" customWidth="1"/>
    <col min="8207" max="8448" width="9" style="30"/>
    <col min="8449" max="8449" width="2.8984375" style="30" customWidth="1"/>
    <col min="8450" max="8450" width="3.69921875" style="30" bestFit="1" customWidth="1"/>
    <col min="8451" max="8451" width="34.09765625" style="30" customWidth="1"/>
    <col min="8452" max="8454" width="7.8984375" style="30" customWidth="1"/>
    <col min="8455" max="8462" width="7.8984375" style="30" bestFit="1" customWidth="1"/>
    <col min="8463" max="8704" width="9" style="30"/>
    <col min="8705" max="8705" width="2.8984375" style="30" customWidth="1"/>
    <col min="8706" max="8706" width="3.69921875" style="30" bestFit="1" customWidth="1"/>
    <col min="8707" max="8707" width="34.09765625" style="30" customWidth="1"/>
    <col min="8708" max="8710" width="7.8984375" style="30" customWidth="1"/>
    <col min="8711" max="8718" width="7.8984375" style="30" bestFit="1" customWidth="1"/>
    <col min="8719" max="8960" width="9" style="30"/>
    <col min="8961" max="8961" width="2.8984375" style="30" customWidth="1"/>
    <col min="8962" max="8962" width="3.69921875" style="30" bestFit="1" customWidth="1"/>
    <col min="8963" max="8963" width="34.09765625" style="30" customWidth="1"/>
    <col min="8964" max="8966" width="7.8984375" style="30" customWidth="1"/>
    <col min="8967" max="8974" width="7.8984375" style="30" bestFit="1" customWidth="1"/>
    <col min="8975" max="9216" width="9" style="30"/>
    <col min="9217" max="9217" width="2.8984375" style="30" customWidth="1"/>
    <col min="9218" max="9218" width="3.69921875" style="30" bestFit="1" customWidth="1"/>
    <col min="9219" max="9219" width="34.09765625" style="30" customWidth="1"/>
    <col min="9220" max="9222" width="7.8984375" style="30" customWidth="1"/>
    <col min="9223" max="9230" width="7.8984375" style="30" bestFit="1" customWidth="1"/>
    <col min="9231" max="9472" width="9" style="30"/>
    <col min="9473" max="9473" width="2.8984375" style="30" customWidth="1"/>
    <col min="9474" max="9474" width="3.69921875" style="30" bestFit="1" customWidth="1"/>
    <col min="9475" max="9475" width="34.09765625" style="30" customWidth="1"/>
    <col min="9476" max="9478" width="7.8984375" style="30" customWidth="1"/>
    <col min="9479" max="9486" width="7.8984375" style="30" bestFit="1" customWidth="1"/>
    <col min="9487" max="9728" width="9" style="30"/>
    <col min="9729" max="9729" width="2.8984375" style="30" customWidth="1"/>
    <col min="9730" max="9730" width="3.69921875" style="30" bestFit="1" customWidth="1"/>
    <col min="9731" max="9731" width="34.09765625" style="30" customWidth="1"/>
    <col min="9732" max="9734" width="7.8984375" style="30" customWidth="1"/>
    <col min="9735" max="9742" width="7.8984375" style="30" bestFit="1" customWidth="1"/>
    <col min="9743" max="9984" width="9" style="30"/>
    <col min="9985" max="9985" width="2.8984375" style="30" customWidth="1"/>
    <col min="9986" max="9986" width="3.69921875" style="30" bestFit="1" customWidth="1"/>
    <col min="9987" max="9987" width="34.09765625" style="30" customWidth="1"/>
    <col min="9988" max="9990" width="7.8984375" style="30" customWidth="1"/>
    <col min="9991" max="9998" width="7.8984375" style="30" bestFit="1" customWidth="1"/>
    <col min="9999" max="10240" width="9" style="30"/>
    <col min="10241" max="10241" width="2.8984375" style="30" customWidth="1"/>
    <col min="10242" max="10242" width="3.69921875" style="30" bestFit="1" customWidth="1"/>
    <col min="10243" max="10243" width="34.09765625" style="30" customWidth="1"/>
    <col min="10244" max="10246" width="7.8984375" style="30" customWidth="1"/>
    <col min="10247" max="10254" width="7.8984375" style="30" bestFit="1" customWidth="1"/>
    <col min="10255" max="10496" width="9" style="30"/>
    <col min="10497" max="10497" width="2.8984375" style="30" customWidth="1"/>
    <col min="10498" max="10498" width="3.69921875" style="30" bestFit="1" customWidth="1"/>
    <col min="10499" max="10499" width="34.09765625" style="30" customWidth="1"/>
    <col min="10500" max="10502" width="7.8984375" style="30" customWidth="1"/>
    <col min="10503" max="10510" width="7.8984375" style="30" bestFit="1" customWidth="1"/>
    <col min="10511" max="10752" width="9" style="30"/>
    <col min="10753" max="10753" width="2.8984375" style="30" customWidth="1"/>
    <col min="10754" max="10754" width="3.69921875" style="30" bestFit="1" customWidth="1"/>
    <col min="10755" max="10755" width="34.09765625" style="30" customWidth="1"/>
    <col min="10756" max="10758" width="7.8984375" style="30" customWidth="1"/>
    <col min="10759" max="10766" width="7.8984375" style="30" bestFit="1" customWidth="1"/>
    <col min="10767" max="11008" width="9" style="30"/>
    <col min="11009" max="11009" width="2.8984375" style="30" customWidth="1"/>
    <col min="11010" max="11010" width="3.69921875" style="30" bestFit="1" customWidth="1"/>
    <col min="11011" max="11011" width="34.09765625" style="30" customWidth="1"/>
    <col min="11012" max="11014" width="7.8984375" style="30" customWidth="1"/>
    <col min="11015" max="11022" width="7.8984375" style="30" bestFit="1" customWidth="1"/>
    <col min="11023" max="11264" width="9" style="30"/>
    <col min="11265" max="11265" width="2.8984375" style="30" customWidth="1"/>
    <col min="11266" max="11266" width="3.69921875" style="30" bestFit="1" customWidth="1"/>
    <col min="11267" max="11267" width="34.09765625" style="30" customWidth="1"/>
    <col min="11268" max="11270" width="7.8984375" style="30" customWidth="1"/>
    <col min="11271" max="11278" width="7.8984375" style="30" bestFit="1" customWidth="1"/>
    <col min="11279" max="11520" width="9" style="30"/>
    <col min="11521" max="11521" width="2.8984375" style="30" customWidth="1"/>
    <col min="11522" max="11522" width="3.69921875" style="30" bestFit="1" customWidth="1"/>
    <col min="11523" max="11523" width="34.09765625" style="30" customWidth="1"/>
    <col min="11524" max="11526" width="7.8984375" style="30" customWidth="1"/>
    <col min="11527" max="11534" width="7.8984375" style="30" bestFit="1" customWidth="1"/>
    <col min="11535" max="11776" width="9" style="30"/>
    <col min="11777" max="11777" width="2.8984375" style="30" customWidth="1"/>
    <col min="11778" max="11778" width="3.69921875" style="30" bestFit="1" customWidth="1"/>
    <col min="11779" max="11779" width="34.09765625" style="30" customWidth="1"/>
    <col min="11780" max="11782" width="7.8984375" style="30" customWidth="1"/>
    <col min="11783" max="11790" width="7.8984375" style="30" bestFit="1" customWidth="1"/>
    <col min="11791" max="12032" width="9" style="30"/>
    <col min="12033" max="12033" width="2.8984375" style="30" customWidth="1"/>
    <col min="12034" max="12034" width="3.69921875" style="30" bestFit="1" customWidth="1"/>
    <col min="12035" max="12035" width="34.09765625" style="30" customWidth="1"/>
    <col min="12036" max="12038" width="7.8984375" style="30" customWidth="1"/>
    <col min="12039" max="12046" width="7.8984375" style="30" bestFit="1" customWidth="1"/>
    <col min="12047" max="12288" width="9" style="30"/>
    <col min="12289" max="12289" width="2.8984375" style="30" customWidth="1"/>
    <col min="12290" max="12290" width="3.69921875" style="30" bestFit="1" customWidth="1"/>
    <col min="12291" max="12291" width="34.09765625" style="30" customWidth="1"/>
    <col min="12292" max="12294" width="7.8984375" style="30" customWidth="1"/>
    <col min="12295" max="12302" width="7.8984375" style="30" bestFit="1" customWidth="1"/>
    <col min="12303" max="12544" width="9" style="30"/>
    <col min="12545" max="12545" width="2.8984375" style="30" customWidth="1"/>
    <col min="12546" max="12546" width="3.69921875" style="30" bestFit="1" customWidth="1"/>
    <col min="12547" max="12547" width="34.09765625" style="30" customWidth="1"/>
    <col min="12548" max="12550" width="7.8984375" style="30" customWidth="1"/>
    <col min="12551" max="12558" width="7.8984375" style="30" bestFit="1" customWidth="1"/>
    <col min="12559" max="12800" width="9" style="30"/>
    <col min="12801" max="12801" width="2.8984375" style="30" customWidth="1"/>
    <col min="12802" max="12802" width="3.69921875" style="30" bestFit="1" customWidth="1"/>
    <col min="12803" max="12803" width="34.09765625" style="30" customWidth="1"/>
    <col min="12804" max="12806" width="7.8984375" style="30" customWidth="1"/>
    <col min="12807" max="12814" width="7.8984375" style="30" bestFit="1" customWidth="1"/>
    <col min="12815" max="13056" width="9" style="30"/>
    <col min="13057" max="13057" width="2.8984375" style="30" customWidth="1"/>
    <col min="13058" max="13058" width="3.69921875" style="30" bestFit="1" customWidth="1"/>
    <col min="13059" max="13059" width="34.09765625" style="30" customWidth="1"/>
    <col min="13060" max="13062" width="7.8984375" style="30" customWidth="1"/>
    <col min="13063" max="13070" width="7.8984375" style="30" bestFit="1" customWidth="1"/>
    <col min="13071" max="13312" width="9" style="30"/>
    <col min="13313" max="13313" width="2.8984375" style="30" customWidth="1"/>
    <col min="13314" max="13314" width="3.69921875" style="30" bestFit="1" customWidth="1"/>
    <col min="13315" max="13315" width="34.09765625" style="30" customWidth="1"/>
    <col min="13316" max="13318" width="7.8984375" style="30" customWidth="1"/>
    <col min="13319" max="13326" width="7.8984375" style="30" bestFit="1" customWidth="1"/>
    <col min="13327" max="13568" width="9" style="30"/>
    <col min="13569" max="13569" width="2.8984375" style="30" customWidth="1"/>
    <col min="13570" max="13570" width="3.69921875" style="30" bestFit="1" customWidth="1"/>
    <col min="13571" max="13571" width="34.09765625" style="30" customWidth="1"/>
    <col min="13572" max="13574" width="7.8984375" style="30" customWidth="1"/>
    <col min="13575" max="13582" width="7.8984375" style="30" bestFit="1" customWidth="1"/>
    <col min="13583" max="13824" width="9" style="30"/>
    <col min="13825" max="13825" width="2.8984375" style="30" customWidth="1"/>
    <col min="13826" max="13826" width="3.69921875" style="30" bestFit="1" customWidth="1"/>
    <col min="13827" max="13827" width="34.09765625" style="30" customWidth="1"/>
    <col min="13828" max="13830" width="7.8984375" style="30" customWidth="1"/>
    <col min="13831" max="13838" width="7.8984375" style="30" bestFit="1" customWidth="1"/>
    <col min="13839" max="14080" width="9" style="30"/>
    <col min="14081" max="14081" width="2.8984375" style="30" customWidth="1"/>
    <col min="14082" max="14082" width="3.69921875" style="30" bestFit="1" customWidth="1"/>
    <col min="14083" max="14083" width="34.09765625" style="30" customWidth="1"/>
    <col min="14084" max="14086" width="7.8984375" style="30" customWidth="1"/>
    <col min="14087" max="14094" width="7.8984375" style="30" bestFit="1" customWidth="1"/>
    <col min="14095" max="14336" width="9" style="30"/>
    <col min="14337" max="14337" width="2.8984375" style="30" customWidth="1"/>
    <col min="14338" max="14338" width="3.69921875" style="30" bestFit="1" customWidth="1"/>
    <col min="14339" max="14339" width="34.09765625" style="30" customWidth="1"/>
    <col min="14340" max="14342" width="7.8984375" style="30" customWidth="1"/>
    <col min="14343" max="14350" width="7.8984375" style="30" bestFit="1" customWidth="1"/>
    <col min="14351" max="14592" width="9" style="30"/>
    <col min="14593" max="14593" width="2.8984375" style="30" customWidth="1"/>
    <col min="14594" max="14594" width="3.69921875" style="30" bestFit="1" customWidth="1"/>
    <col min="14595" max="14595" width="34.09765625" style="30" customWidth="1"/>
    <col min="14596" max="14598" width="7.8984375" style="30" customWidth="1"/>
    <col min="14599" max="14606" width="7.8984375" style="30" bestFit="1" customWidth="1"/>
    <col min="14607" max="14848" width="9" style="30"/>
    <col min="14849" max="14849" width="2.8984375" style="30" customWidth="1"/>
    <col min="14850" max="14850" width="3.69921875" style="30" bestFit="1" customWidth="1"/>
    <col min="14851" max="14851" width="34.09765625" style="30" customWidth="1"/>
    <col min="14852" max="14854" width="7.8984375" style="30" customWidth="1"/>
    <col min="14855" max="14862" width="7.8984375" style="30" bestFit="1" customWidth="1"/>
    <col min="14863" max="15104" width="9" style="30"/>
    <col min="15105" max="15105" width="2.8984375" style="30" customWidth="1"/>
    <col min="15106" max="15106" width="3.69921875" style="30" bestFit="1" customWidth="1"/>
    <col min="15107" max="15107" width="34.09765625" style="30" customWidth="1"/>
    <col min="15108" max="15110" width="7.8984375" style="30" customWidth="1"/>
    <col min="15111" max="15118" width="7.8984375" style="30" bestFit="1" customWidth="1"/>
    <col min="15119" max="15360" width="9" style="30"/>
    <col min="15361" max="15361" width="2.8984375" style="30" customWidth="1"/>
    <col min="15362" max="15362" width="3.69921875" style="30" bestFit="1" customWidth="1"/>
    <col min="15363" max="15363" width="34.09765625" style="30" customWidth="1"/>
    <col min="15364" max="15366" width="7.8984375" style="30" customWidth="1"/>
    <col min="15367" max="15374" width="7.8984375" style="30" bestFit="1" customWidth="1"/>
    <col min="15375" max="15616" width="9" style="30"/>
    <col min="15617" max="15617" width="2.8984375" style="30" customWidth="1"/>
    <col min="15618" max="15618" width="3.69921875" style="30" bestFit="1" customWidth="1"/>
    <col min="15619" max="15619" width="34.09765625" style="30" customWidth="1"/>
    <col min="15620" max="15622" width="7.8984375" style="30" customWidth="1"/>
    <col min="15623" max="15630" width="7.8984375" style="30" bestFit="1" customWidth="1"/>
    <col min="15631" max="15872" width="9" style="30"/>
    <col min="15873" max="15873" width="2.8984375" style="30" customWidth="1"/>
    <col min="15874" max="15874" width="3.69921875" style="30" bestFit="1" customWidth="1"/>
    <col min="15875" max="15875" width="34.09765625" style="30" customWidth="1"/>
    <col min="15876" max="15878" width="7.8984375" style="30" customWidth="1"/>
    <col min="15879" max="15886" width="7.8984375" style="30" bestFit="1" customWidth="1"/>
    <col min="15887" max="16128" width="9" style="30"/>
    <col min="16129" max="16129" width="2.8984375" style="30" customWidth="1"/>
    <col min="16130" max="16130" width="3.69921875" style="30" bestFit="1" customWidth="1"/>
    <col min="16131" max="16131" width="34.09765625" style="30" customWidth="1"/>
    <col min="16132" max="16134" width="7.8984375" style="30" customWidth="1"/>
    <col min="16135" max="16142" width="7.8984375" style="30" bestFit="1" customWidth="1"/>
    <col min="16143" max="16384" width="9" style="30"/>
  </cols>
  <sheetData>
    <row r="7" spans="1:20">
      <c r="B7" s="92" t="s">
        <v>230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20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</row>
    <row r="9" spans="1:20" s="45" customFormat="1" ht="35.4" customHeight="1">
      <c r="A9" s="141" t="s">
        <v>0</v>
      </c>
      <c r="B9" s="142"/>
      <c r="C9" s="143"/>
      <c r="D9" s="144" t="s">
        <v>157</v>
      </c>
      <c r="E9" s="144" t="s">
        <v>158</v>
      </c>
      <c r="F9" s="133" t="s">
        <v>159</v>
      </c>
      <c r="G9" s="144" t="s">
        <v>160</v>
      </c>
      <c r="H9" s="144" t="s">
        <v>161</v>
      </c>
      <c r="I9" s="144" t="s">
        <v>162</v>
      </c>
      <c r="J9" s="144" t="s">
        <v>163</v>
      </c>
      <c r="K9" s="144" t="s">
        <v>164</v>
      </c>
      <c r="L9" s="144" t="s">
        <v>165</v>
      </c>
      <c r="M9" s="144" t="s">
        <v>166</v>
      </c>
      <c r="N9" s="144" t="s">
        <v>167</v>
      </c>
      <c r="O9" s="144" t="s">
        <v>194</v>
      </c>
      <c r="P9" s="144" t="s">
        <v>195</v>
      </c>
      <c r="Q9" s="144" t="s">
        <v>196</v>
      </c>
      <c r="R9" s="34"/>
      <c r="S9" s="34"/>
      <c r="T9" s="34"/>
    </row>
    <row r="10" spans="1:20" s="47" customFormat="1" ht="14.25" customHeight="1">
      <c r="A10" s="145"/>
      <c r="B10" s="146"/>
      <c r="C10" s="147"/>
      <c r="D10" s="148"/>
      <c r="E10" s="149" t="s">
        <v>2</v>
      </c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46"/>
      <c r="S10" s="46"/>
      <c r="T10" s="46"/>
    </row>
    <row r="11" spans="1:20" s="47" customFormat="1">
      <c r="A11" s="151"/>
      <c r="B11" s="152"/>
      <c r="C11" s="153"/>
      <c r="D11" s="154">
        <v>365</v>
      </c>
      <c r="E11" s="154">
        <v>365</v>
      </c>
      <c r="F11" s="155"/>
      <c r="G11" s="154">
        <v>365</v>
      </c>
      <c r="H11" s="154">
        <v>365</v>
      </c>
      <c r="I11" s="154">
        <v>365</v>
      </c>
      <c r="J11" s="154">
        <v>365</v>
      </c>
      <c r="K11" s="154">
        <v>365</v>
      </c>
      <c r="L11" s="154">
        <v>365</v>
      </c>
      <c r="M11" s="154">
        <v>365</v>
      </c>
      <c r="N11" s="154">
        <v>365</v>
      </c>
      <c r="O11" s="154">
        <v>365</v>
      </c>
      <c r="P11" s="154">
        <v>365</v>
      </c>
      <c r="Q11" s="154">
        <v>365</v>
      </c>
      <c r="R11" s="46"/>
      <c r="S11" s="46"/>
      <c r="T11" s="46"/>
    </row>
    <row r="12" spans="1:20" s="47" customFormat="1" ht="27.6" customHeight="1">
      <c r="A12" s="156" t="s">
        <v>3</v>
      </c>
      <c r="B12" s="157" t="s">
        <v>210</v>
      </c>
      <c r="C12" s="157"/>
      <c r="D12" s="63">
        <f>D13+D23+D24</f>
        <v>0</v>
      </c>
      <c r="E12" s="63">
        <f t="shared" ref="E12:Q12" si="0">E13+E23+E24</f>
        <v>0</v>
      </c>
      <c r="F12" s="63">
        <f t="shared" si="0"/>
        <v>0</v>
      </c>
      <c r="G12" s="63">
        <f t="shared" si="0"/>
        <v>0</v>
      </c>
      <c r="H12" s="63">
        <f t="shared" si="0"/>
        <v>0</v>
      </c>
      <c r="I12" s="63">
        <f t="shared" si="0"/>
        <v>0</v>
      </c>
      <c r="J12" s="63">
        <f t="shared" si="0"/>
        <v>0</v>
      </c>
      <c r="K12" s="63">
        <f t="shared" si="0"/>
        <v>0</v>
      </c>
      <c r="L12" s="63">
        <f>L13+L23+L24</f>
        <v>0</v>
      </c>
      <c r="M12" s="63">
        <f t="shared" si="0"/>
        <v>0</v>
      </c>
      <c r="N12" s="63">
        <f t="shared" si="0"/>
        <v>0</v>
      </c>
      <c r="O12" s="63">
        <f t="shared" si="0"/>
        <v>0</v>
      </c>
      <c r="P12" s="63">
        <f t="shared" si="0"/>
        <v>0</v>
      </c>
      <c r="Q12" s="63">
        <f t="shared" si="0"/>
        <v>0</v>
      </c>
      <c r="R12" s="46"/>
      <c r="S12" s="46"/>
      <c r="T12" s="46"/>
    </row>
    <row r="13" spans="1:20" s="47" customFormat="1" ht="27.6" customHeight="1">
      <c r="A13" s="84"/>
      <c r="B13" s="72" t="s">
        <v>106</v>
      </c>
      <c r="C13" s="72" t="s">
        <v>211</v>
      </c>
      <c r="D13" s="49">
        <f>SUM(D14:D22)</f>
        <v>0</v>
      </c>
      <c r="E13" s="49">
        <f t="shared" ref="E13:P13" si="1">SUM(E14:E22)</f>
        <v>0</v>
      </c>
      <c r="F13" s="49">
        <f t="shared" si="1"/>
        <v>0</v>
      </c>
      <c r="G13" s="49">
        <f t="shared" si="1"/>
        <v>0</v>
      </c>
      <c r="H13" s="49">
        <f t="shared" si="1"/>
        <v>0</v>
      </c>
      <c r="I13" s="49">
        <f t="shared" si="1"/>
        <v>0</v>
      </c>
      <c r="J13" s="49">
        <f>SUM(J14:J22)</f>
        <v>0</v>
      </c>
      <c r="K13" s="49">
        <f t="shared" si="1"/>
        <v>0</v>
      </c>
      <c r="L13" s="49">
        <f t="shared" si="1"/>
        <v>0</v>
      </c>
      <c r="M13" s="49">
        <f t="shared" si="1"/>
        <v>0</v>
      </c>
      <c r="N13" s="49">
        <f t="shared" si="1"/>
        <v>0</v>
      </c>
      <c r="O13" s="49">
        <f t="shared" si="1"/>
        <v>0</v>
      </c>
      <c r="P13" s="49">
        <f t="shared" si="1"/>
        <v>0</v>
      </c>
      <c r="Q13" s="49">
        <f>SUM(Q14:Q22)</f>
        <v>0</v>
      </c>
      <c r="R13" s="46"/>
      <c r="S13" s="46"/>
      <c r="T13" s="46"/>
    </row>
    <row r="14" spans="1:20" s="47" customFormat="1" ht="24">
      <c r="A14" s="54"/>
      <c r="B14" s="51"/>
      <c r="C14" s="52" t="s">
        <v>202</v>
      </c>
      <c r="D14" s="1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46"/>
      <c r="S14" s="46"/>
      <c r="T14" s="46"/>
    </row>
    <row r="15" spans="1:20" s="47" customFormat="1">
      <c r="A15" s="54"/>
      <c r="B15" s="51"/>
      <c r="C15" s="52" t="s">
        <v>203</v>
      </c>
      <c r="D15" s="1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46"/>
      <c r="S15" s="46"/>
      <c r="T15" s="46"/>
    </row>
    <row r="16" spans="1:20" s="47" customFormat="1">
      <c r="A16" s="54"/>
      <c r="B16" s="51"/>
      <c r="C16" s="52" t="s">
        <v>204</v>
      </c>
      <c r="D16" s="16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46"/>
      <c r="S16" s="46"/>
      <c r="T16" s="46"/>
    </row>
    <row r="17" spans="1:20" s="47" customFormat="1">
      <c r="A17" s="54"/>
      <c r="B17" s="51"/>
      <c r="C17" s="52" t="s">
        <v>205</v>
      </c>
      <c r="D17" s="16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46"/>
      <c r="S17" s="46"/>
      <c r="T17" s="46"/>
    </row>
    <row r="18" spans="1:20" s="47" customFormat="1">
      <c r="A18" s="54"/>
      <c r="B18" s="51"/>
      <c r="C18" s="52" t="s">
        <v>206</v>
      </c>
      <c r="D18" s="16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46"/>
      <c r="S18" s="46"/>
      <c r="T18" s="46"/>
    </row>
    <row r="19" spans="1:20" s="47" customFormat="1">
      <c r="A19" s="54"/>
      <c r="B19" s="51"/>
      <c r="C19" s="52" t="s">
        <v>207</v>
      </c>
      <c r="D19" s="16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46"/>
      <c r="S19" s="46"/>
      <c r="T19" s="46"/>
    </row>
    <row r="20" spans="1:20" s="47" customFormat="1">
      <c r="A20" s="54"/>
      <c r="B20" s="51"/>
      <c r="C20" s="52" t="s">
        <v>208</v>
      </c>
      <c r="D20" s="16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46"/>
      <c r="S20" s="46"/>
      <c r="T20" s="46"/>
    </row>
    <row r="21" spans="1:20" s="47" customFormat="1">
      <c r="A21" s="54"/>
      <c r="B21" s="51"/>
      <c r="C21" s="52" t="s">
        <v>209</v>
      </c>
      <c r="D21" s="16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46"/>
      <c r="S21" s="46"/>
      <c r="T21" s="46"/>
    </row>
    <row r="22" spans="1:20" s="47" customFormat="1">
      <c r="A22" s="54"/>
      <c r="B22" s="51"/>
      <c r="C22" s="52" t="s">
        <v>208</v>
      </c>
      <c r="D22" s="16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46"/>
      <c r="S22" s="46"/>
      <c r="T22" s="46"/>
    </row>
    <row r="23" spans="1:20" s="47" customFormat="1" ht="22.8" customHeight="1">
      <c r="A23" s="54"/>
      <c r="B23" s="72" t="s">
        <v>108</v>
      </c>
      <c r="C23" s="72" t="s">
        <v>212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6"/>
      <c r="S23" s="46"/>
      <c r="T23" s="46"/>
    </row>
    <row r="24" spans="1:20" s="47" customFormat="1">
      <c r="A24" s="54"/>
      <c r="B24" s="72" t="s">
        <v>110</v>
      </c>
      <c r="C24" s="72" t="s">
        <v>213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6"/>
      <c r="S24" s="46"/>
      <c r="T24" s="46"/>
    </row>
    <row r="25" spans="1:20" s="47" customFormat="1" ht="19.8" customHeight="1">
      <c r="A25" s="48" t="s">
        <v>36</v>
      </c>
      <c r="B25" s="93" t="s">
        <v>214</v>
      </c>
      <c r="C25" s="93"/>
      <c r="D25" s="49">
        <f>D26+D34+D42</f>
        <v>0</v>
      </c>
      <c r="E25" s="49">
        <f t="shared" ref="E25:Q25" si="2">E26+E34+E42</f>
        <v>0</v>
      </c>
      <c r="F25" s="49">
        <f t="shared" si="2"/>
        <v>0</v>
      </c>
      <c r="G25" s="49">
        <f t="shared" si="2"/>
        <v>0</v>
      </c>
      <c r="H25" s="49">
        <f t="shared" si="2"/>
        <v>0</v>
      </c>
      <c r="I25" s="49">
        <f t="shared" si="2"/>
        <v>0</v>
      </c>
      <c r="J25" s="49">
        <f>J26+J34+J42</f>
        <v>0</v>
      </c>
      <c r="K25" s="49">
        <f t="shared" si="2"/>
        <v>0</v>
      </c>
      <c r="L25" s="49">
        <f t="shared" si="2"/>
        <v>0</v>
      </c>
      <c r="M25" s="49">
        <f t="shared" si="2"/>
        <v>0</v>
      </c>
      <c r="N25" s="49">
        <f t="shared" si="2"/>
        <v>0</v>
      </c>
      <c r="O25" s="49">
        <f t="shared" si="2"/>
        <v>0</v>
      </c>
      <c r="P25" s="49">
        <f>P26+P34+P42</f>
        <v>0</v>
      </c>
      <c r="Q25" s="49">
        <f t="shared" si="2"/>
        <v>0</v>
      </c>
      <c r="R25" s="46"/>
      <c r="S25" s="46"/>
      <c r="T25" s="46"/>
    </row>
    <row r="26" spans="1:20" s="47" customFormat="1" ht="22.8">
      <c r="A26" s="84"/>
      <c r="B26" s="72" t="s">
        <v>106</v>
      </c>
      <c r="C26" s="72" t="s">
        <v>217</v>
      </c>
      <c r="D26" s="49">
        <f>SUM(D27:D33)</f>
        <v>0</v>
      </c>
      <c r="E26" s="49">
        <f t="shared" ref="E26:Q26" si="3">SUM(E27:E33)</f>
        <v>0</v>
      </c>
      <c r="F26" s="49">
        <f t="shared" si="3"/>
        <v>0</v>
      </c>
      <c r="G26" s="49">
        <f>SUM(G27:G33)</f>
        <v>0</v>
      </c>
      <c r="H26" s="49">
        <f t="shared" si="3"/>
        <v>0</v>
      </c>
      <c r="I26" s="49">
        <f t="shared" si="3"/>
        <v>0</v>
      </c>
      <c r="J26" s="49">
        <f t="shared" si="3"/>
        <v>0</v>
      </c>
      <c r="K26" s="49">
        <f>SUM(K27:K33)</f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49">
        <f t="shared" si="3"/>
        <v>0</v>
      </c>
      <c r="P26" s="49">
        <f t="shared" si="3"/>
        <v>0</v>
      </c>
      <c r="Q26" s="49">
        <f t="shared" si="3"/>
        <v>0</v>
      </c>
      <c r="R26" s="46"/>
      <c r="S26" s="46"/>
      <c r="T26" s="46"/>
    </row>
    <row r="27" spans="1:20" s="47" customFormat="1">
      <c r="A27" s="84"/>
      <c r="B27" s="51"/>
      <c r="C27" s="52" t="s">
        <v>115</v>
      </c>
      <c r="D27" s="49"/>
      <c r="E27" s="49"/>
      <c r="F27" s="62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6"/>
      <c r="S27" s="46"/>
      <c r="T27" s="46"/>
    </row>
    <row r="28" spans="1:20" s="47" customFormat="1">
      <c r="A28" s="84"/>
      <c r="B28" s="51"/>
      <c r="C28" s="52" t="s">
        <v>116</v>
      </c>
      <c r="D28" s="49"/>
      <c r="E28" s="49"/>
      <c r="F28" s="62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6"/>
      <c r="S28" s="46"/>
      <c r="T28" s="46"/>
    </row>
    <row r="29" spans="1:20" s="47" customFormat="1">
      <c r="A29" s="84"/>
      <c r="B29" s="51"/>
      <c r="C29" s="52" t="s">
        <v>215</v>
      </c>
      <c r="D29" s="49"/>
      <c r="E29" s="49"/>
      <c r="F29" s="62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6"/>
      <c r="S29" s="46"/>
      <c r="T29" s="46"/>
    </row>
    <row r="30" spans="1:20" s="47" customFormat="1">
      <c r="A30" s="54"/>
      <c r="B30" s="51"/>
      <c r="C30" s="52" t="s">
        <v>120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46"/>
      <c r="S30" s="46"/>
      <c r="T30" s="46"/>
    </row>
    <row r="31" spans="1:20" s="47" customFormat="1">
      <c r="A31" s="54"/>
      <c r="B31" s="51"/>
      <c r="C31" s="52" t="s">
        <v>216</v>
      </c>
      <c r="D31" s="16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46"/>
      <c r="S31" s="46"/>
      <c r="T31" s="46"/>
    </row>
    <row r="32" spans="1:20" s="47" customFormat="1">
      <c r="A32" s="54"/>
      <c r="B32" s="51"/>
      <c r="C32" s="52" t="s">
        <v>114</v>
      </c>
      <c r="D32" s="16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46"/>
      <c r="S32" s="46"/>
      <c r="T32" s="46"/>
    </row>
    <row r="33" spans="1:20" s="47" customFormat="1">
      <c r="A33" s="54"/>
      <c r="B33" s="51"/>
      <c r="C33" s="85" t="s">
        <v>219</v>
      </c>
      <c r="D33" s="1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46"/>
      <c r="S33" s="46"/>
      <c r="T33" s="46"/>
    </row>
    <row r="34" spans="1:20" s="47" customFormat="1" ht="22.8">
      <c r="A34" s="54"/>
      <c r="B34" s="72" t="s">
        <v>108</v>
      </c>
      <c r="C34" s="72" t="s">
        <v>218</v>
      </c>
      <c r="D34" s="49">
        <f>SUM(D35:D41)</f>
        <v>0</v>
      </c>
      <c r="E34" s="49">
        <f t="shared" ref="E34:Q34" si="4">SUM(E35:E41)</f>
        <v>0</v>
      </c>
      <c r="F34" s="49">
        <f t="shared" si="4"/>
        <v>0</v>
      </c>
      <c r="G34" s="49">
        <f t="shared" si="4"/>
        <v>0</v>
      </c>
      <c r="H34" s="49">
        <f t="shared" si="4"/>
        <v>0</v>
      </c>
      <c r="I34" s="49">
        <f t="shared" si="4"/>
        <v>0</v>
      </c>
      <c r="J34" s="49">
        <f t="shared" si="4"/>
        <v>0</v>
      </c>
      <c r="K34" s="49">
        <f t="shared" si="4"/>
        <v>0</v>
      </c>
      <c r="L34" s="49">
        <f t="shared" si="4"/>
        <v>0</v>
      </c>
      <c r="M34" s="49">
        <f t="shared" si="4"/>
        <v>0</v>
      </c>
      <c r="N34" s="49">
        <f t="shared" si="4"/>
        <v>0</v>
      </c>
      <c r="O34" s="49">
        <f>SUM(O35:O41)</f>
        <v>0</v>
      </c>
      <c r="P34" s="49">
        <f t="shared" si="4"/>
        <v>0</v>
      </c>
      <c r="Q34" s="49">
        <f t="shared" si="4"/>
        <v>0</v>
      </c>
      <c r="R34" s="46"/>
      <c r="S34" s="46"/>
      <c r="T34" s="46"/>
    </row>
    <row r="35" spans="1:20" s="47" customFormat="1">
      <c r="A35" s="54"/>
      <c r="B35" s="51"/>
      <c r="C35" s="52" t="s">
        <v>115</v>
      </c>
      <c r="D35" s="16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46"/>
      <c r="S35" s="46"/>
      <c r="T35" s="46"/>
    </row>
    <row r="36" spans="1:20" s="47" customFormat="1">
      <c r="A36" s="54"/>
      <c r="B36" s="51"/>
      <c r="C36" s="52" t="s">
        <v>116</v>
      </c>
      <c r="D36" s="16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46"/>
      <c r="S36" s="46"/>
      <c r="T36" s="46"/>
    </row>
    <row r="37" spans="1:20" s="47" customFormat="1">
      <c r="A37" s="54"/>
      <c r="B37" s="51"/>
      <c r="C37" s="52" t="s">
        <v>215</v>
      </c>
      <c r="D37" s="16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46"/>
      <c r="S37" s="46"/>
      <c r="T37" s="46"/>
    </row>
    <row r="38" spans="1:20" s="47" customFormat="1">
      <c r="A38" s="54"/>
      <c r="B38" s="51"/>
      <c r="C38" s="52" t="s">
        <v>120</v>
      </c>
      <c r="D38" s="16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46"/>
      <c r="S38" s="46"/>
      <c r="T38" s="46"/>
    </row>
    <row r="39" spans="1:20" s="47" customFormat="1">
      <c r="A39" s="54"/>
      <c r="B39" s="51"/>
      <c r="C39" s="52" t="s">
        <v>216</v>
      </c>
      <c r="D39" s="16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46"/>
      <c r="S39" s="46"/>
      <c r="T39" s="46"/>
    </row>
    <row r="40" spans="1:20" s="47" customFormat="1">
      <c r="A40" s="54"/>
      <c r="B40" s="51"/>
      <c r="C40" s="52" t="s">
        <v>114</v>
      </c>
      <c r="D40" s="16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46"/>
      <c r="S40" s="46"/>
      <c r="T40" s="46"/>
    </row>
    <row r="41" spans="1:20" s="47" customFormat="1">
      <c r="A41" s="54"/>
      <c r="B41" s="51"/>
      <c r="C41" s="85" t="s">
        <v>219</v>
      </c>
      <c r="D41" s="16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46"/>
      <c r="S41" s="46"/>
      <c r="T41" s="46"/>
    </row>
    <row r="42" spans="1:20" s="47" customFormat="1">
      <c r="A42" s="54"/>
      <c r="B42" s="72" t="s">
        <v>110</v>
      </c>
      <c r="C42" s="72" t="s">
        <v>220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6"/>
      <c r="S42" s="46"/>
      <c r="T42" s="46"/>
    </row>
    <row r="43" spans="1:20" s="47" customFormat="1" ht="24" customHeight="1">
      <c r="A43" s="48" t="s">
        <v>127</v>
      </c>
      <c r="B43" s="93" t="s">
        <v>221</v>
      </c>
      <c r="C43" s="93"/>
      <c r="D43" s="49">
        <f>D12-D25</f>
        <v>0</v>
      </c>
      <c r="E43" s="49">
        <f t="shared" ref="E43:Q43" si="5">E12-E25</f>
        <v>0</v>
      </c>
      <c r="F43" s="49">
        <f t="shared" si="5"/>
        <v>0</v>
      </c>
      <c r="G43" s="49">
        <f t="shared" si="5"/>
        <v>0</v>
      </c>
      <c r="H43" s="49">
        <f t="shared" si="5"/>
        <v>0</v>
      </c>
      <c r="I43" s="49">
        <f t="shared" si="5"/>
        <v>0</v>
      </c>
      <c r="J43" s="49">
        <f t="shared" si="5"/>
        <v>0</v>
      </c>
      <c r="K43" s="49">
        <f t="shared" si="5"/>
        <v>0</v>
      </c>
      <c r="L43" s="49">
        <f>L12-L25</f>
        <v>0</v>
      </c>
      <c r="M43" s="49">
        <f t="shared" si="5"/>
        <v>0</v>
      </c>
      <c r="N43" s="49">
        <f t="shared" si="5"/>
        <v>0</v>
      </c>
      <c r="O43" s="49">
        <f t="shared" si="5"/>
        <v>0</v>
      </c>
      <c r="P43" s="49">
        <f t="shared" si="5"/>
        <v>0</v>
      </c>
      <c r="Q43" s="49">
        <f t="shared" si="5"/>
        <v>0</v>
      </c>
      <c r="R43" s="46"/>
      <c r="S43" s="46"/>
      <c r="T43" s="46"/>
    </row>
    <row r="44" spans="1:20" s="29" customFormat="1" ht="24.6" customHeight="1">
      <c r="A44" s="48" t="s">
        <v>128</v>
      </c>
      <c r="B44" s="93" t="s">
        <v>222</v>
      </c>
      <c r="C44" s="93"/>
      <c r="D44" s="49">
        <f>SUM(D46:D49)</f>
        <v>0</v>
      </c>
      <c r="E44" s="49">
        <f t="shared" ref="E44:M44" si="6">SUM(E46:E49)</f>
        <v>0</v>
      </c>
      <c r="F44" s="62">
        <f t="shared" si="6"/>
        <v>0</v>
      </c>
      <c r="G44" s="49">
        <f t="shared" si="6"/>
        <v>0</v>
      </c>
      <c r="H44" s="49">
        <f t="shared" si="6"/>
        <v>0</v>
      </c>
      <c r="I44" s="49">
        <f t="shared" si="6"/>
        <v>0</v>
      </c>
      <c r="J44" s="49">
        <f t="shared" si="6"/>
        <v>0</v>
      </c>
      <c r="K44" s="49">
        <f t="shared" si="6"/>
        <v>0</v>
      </c>
      <c r="L44" s="49">
        <f t="shared" si="6"/>
        <v>0</v>
      </c>
      <c r="M44" s="49">
        <f t="shared" si="6"/>
        <v>0</v>
      </c>
      <c r="N44" s="49">
        <f>SUM(N46:N49)</f>
        <v>0</v>
      </c>
      <c r="O44" s="49">
        <f t="shared" ref="O44:Q44" si="7">SUM(O46:O49)</f>
        <v>0</v>
      </c>
      <c r="P44" s="49">
        <f t="shared" si="7"/>
        <v>0</v>
      </c>
      <c r="Q44" s="49">
        <f t="shared" si="7"/>
        <v>0</v>
      </c>
      <c r="R44" s="46"/>
    </row>
    <row r="45" spans="1:20">
      <c r="A45" s="50"/>
      <c r="B45" s="51" t="s">
        <v>104</v>
      </c>
      <c r="C45" s="52" t="s">
        <v>105</v>
      </c>
      <c r="D45" s="16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1:20">
      <c r="A46" s="54"/>
      <c r="B46" s="51" t="s">
        <v>106</v>
      </c>
      <c r="C46" s="52" t="s">
        <v>107</v>
      </c>
      <c r="D46" s="16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1:20" ht="24">
      <c r="A47" s="54"/>
      <c r="B47" s="51" t="s">
        <v>108</v>
      </c>
      <c r="C47" s="52" t="s">
        <v>109</v>
      </c>
      <c r="D47" s="16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</row>
    <row r="48" spans="1:20" ht="24">
      <c r="A48" s="54"/>
      <c r="B48" s="51" t="s">
        <v>110</v>
      </c>
      <c r="C48" s="51" t="s">
        <v>111</v>
      </c>
      <c r="D48" s="55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1:17">
      <c r="A49" s="56"/>
      <c r="B49" s="51" t="s">
        <v>112</v>
      </c>
      <c r="C49" s="52" t="s">
        <v>113</v>
      </c>
      <c r="D49" s="16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  <row r="50" spans="1:17" s="29" customFormat="1" ht="24.6" customHeight="1">
      <c r="A50" s="48" t="s">
        <v>133</v>
      </c>
      <c r="B50" s="93" t="s">
        <v>223</v>
      </c>
      <c r="C50" s="93"/>
      <c r="D50" s="49">
        <f>SUM(D51:D54,D56:D59)</f>
        <v>0</v>
      </c>
      <c r="E50" s="49">
        <f t="shared" ref="E50:N50" si="8">SUM(E51:E54,E56:E59)</f>
        <v>0</v>
      </c>
      <c r="F50" s="63">
        <f t="shared" si="8"/>
        <v>0</v>
      </c>
      <c r="G50" s="49">
        <f>SUM(G51:G54,G56:G59)</f>
        <v>0</v>
      </c>
      <c r="H50" s="49">
        <f t="shared" si="8"/>
        <v>0</v>
      </c>
      <c r="I50" s="49">
        <f t="shared" si="8"/>
        <v>0</v>
      </c>
      <c r="J50" s="49">
        <f t="shared" si="8"/>
        <v>0</v>
      </c>
      <c r="K50" s="49">
        <f t="shared" si="8"/>
        <v>0</v>
      </c>
      <c r="L50" s="49">
        <f t="shared" si="8"/>
        <v>0</v>
      </c>
      <c r="M50" s="49">
        <f t="shared" si="8"/>
        <v>0</v>
      </c>
      <c r="N50" s="49">
        <f t="shared" si="8"/>
        <v>0</v>
      </c>
      <c r="O50" s="49">
        <f t="shared" ref="O50:Q50" si="9">SUM(O51:O54,O56:O59)</f>
        <v>0</v>
      </c>
      <c r="P50" s="49">
        <f t="shared" si="9"/>
        <v>0</v>
      </c>
      <c r="Q50" s="49">
        <f t="shared" si="9"/>
        <v>0</v>
      </c>
    </row>
    <row r="51" spans="1:17">
      <c r="A51" s="50"/>
      <c r="B51" s="51" t="s">
        <v>106</v>
      </c>
      <c r="C51" s="52" t="s">
        <v>114</v>
      </c>
      <c r="D51" s="16"/>
      <c r="E51" s="53"/>
      <c r="F51" s="64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</row>
    <row r="52" spans="1:17">
      <c r="A52" s="54"/>
      <c r="B52" s="51" t="s">
        <v>108</v>
      </c>
      <c r="C52" s="52" t="s">
        <v>115</v>
      </c>
      <c r="D52" s="16"/>
      <c r="E52" s="53"/>
      <c r="F52" s="64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</row>
    <row r="53" spans="1:17">
      <c r="A53" s="54"/>
      <c r="B53" s="51" t="s">
        <v>110</v>
      </c>
      <c r="C53" s="52" t="s">
        <v>116</v>
      </c>
      <c r="D53" s="16"/>
      <c r="E53" s="53"/>
      <c r="F53" s="64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1:17">
      <c r="A54" s="54"/>
      <c r="B54" s="51" t="s">
        <v>112</v>
      </c>
      <c r="C54" s="52" t="s">
        <v>117</v>
      </c>
      <c r="D54" s="16"/>
      <c r="E54" s="53"/>
      <c r="F54" s="64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</row>
    <row r="55" spans="1:17">
      <c r="A55" s="54"/>
      <c r="B55" s="51" t="s">
        <v>104</v>
      </c>
      <c r="C55" s="52" t="s">
        <v>118</v>
      </c>
      <c r="D55" s="16"/>
      <c r="E55" s="53"/>
      <c r="F55" s="64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1:17">
      <c r="A56" s="54"/>
      <c r="B56" s="51" t="s">
        <v>119</v>
      </c>
      <c r="C56" s="52" t="s">
        <v>120</v>
      </c>
      <c r="D56" s="16"/>
      <c r="E56" s="53"/>
      <c r="F56" s="64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</row>
    <row r="57" spans="1:17">
      <c r="A57" s="54"/>
      <c r="B57" s="51" t="s">
        <v>121</v>
      </c>
      <c r="C57" s="52" t="s">
        <v>122</v>
      </c>
      <c r="D57" s="16"/>
      <c r="E57" s="53"/>
      <c r="F57" s="64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</row>
    <row r="58" spans="1:17">
      <c r="A58" s="54"/>
      <c r="B58" s="51" t="s">
        <v>123</v>
      </c>
      <c r="C58" s="52" t="s">
        <v>124</v>
      </c>
      <c r="D58" s="16"/>
      <c r="E58" s="53"/>
      <c r="F58" s="64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7">
      <c r="A59" s="56"/>
      <c r="B59" s="51" t="s">
        <v>125</v>
      </c>
      <c r="C59" s="52" t="s">
        <v>126</v>
      </c>
      <c r="D59" s="16"/>
      <c r="E59" s="53"/>
      <c r="F59" s="64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7" s="29" customFormat="1" ht="23.4" customHeight="1">
      <c r="A60" s="48" t="s">
        <v>138</v>
      </c>
      <c r="B60" s="93" t="s">
        <v>224</v>
      </c>
      <c r="C60" s="93"/>
      <c r="D60" s="49">
        <f>D44-D50</f>
        <v>0</v>
      </c>
      <c r="E60" s="49">
        <f t="shared" ref="E60:N60" si="10">E44-E50</f>
        <v>0</v>
      </c>
      <c r="F60" s="63">
        <f>F44-F50</f>
        <v>0</v>
      </c>
      <c r="G60" s="49">
        <f t="shared" si="10"/>
        <v>0</v>
      </c>
      <c r="H60" s="49">
        <f t="shared" si="10"/>
        <v>0</v>
      </c>
      <c r="I60" s="49">
        <f t="shared" si="10"/>
        <v>0</v>
      </c>
      <c r="J60" s="49">
        <f t="shared" si="10"/>
        <v>0</v>
      </c>
      <c r="K60" s="49">
        <f t="shared" si="10"/>
        <v>0</v>
      </c>
      <c r="L60" s="49">
        <f>L44-L50</f>
        <v>0</v>
      </c>
      <c r="M60" s="49">
        <f t="shared" si="10"/>
        <v>0</v>
      </c>
      <c r="N60" s="49">
        <f t="shared" si="10"/>
        <v>0</v>
      </c>
      <c r="O60" s="49">
        <f t="shared" ref="O60:P60" si="11">O44-O50</f>
        <v>0</v>
      </c>
      <c r="P60" s="49">
        <f t="shared" si="11"/>
        <v>0</v>
      </c>
      <c r="Q60" s="49">
        <f>Q44-Q50</f>
        <v>0</v>
      </c>
    </row>
    <row r="61" spans="1:17" s="29" customFormat="1" ht="23.4" customHeight="1">
      <c r="A61" s="48" t="s">
        <v>139</v>
      </c>
      <c r="B61" s="93" t="s">
        <v>226</v>
      </c>
      <c r="C61" s="93"/>
      <c r="D61" s="49">
        <f>D43+D60</f>
        <v>0</v>
      </c>
      <c r="E61" s="49">
        <f t="shared" ref="E61:Q61" si="12">E43+E60</f>
        <v>0</v>
      </c>
      <c r="F61" s="49">
        <f t="shared" si="12"/>
        <v>0</v>
      </c>
      <c r="G61" s="49">
        <f t="shared" si="12"/>
        <v>0</v>
      </c>
      <c r="H61" s="49">
        <f t="shared" si="12"/>
        <v>0</v>
      </c>
      <c r="I61" s="49">
        <f t="shared" si="12"/>
        <v>0</v>
      </c>
      <c r="J61" s="49">
        <f t="shared" si="12"/>
        <v>0</v>
      </c>
      <c r="K61" s="49">
        <f t="shared" si="12"/>
        <v>0</v>
      </c>
      <c r="L61" s="49">
        <f t="shared" si="12"/>
        <v>0</v>
      </c>
      <c r="M61" s="49">
        <f t="shared" si="12"/>
        <v>0</v>
      </c>
      <c r="N61" s="49">
        <f t="shared" si="12"/>
        <v>0</v>
      </c>
      <c r="O61" s="49">
        <f t="shared" si="12"/>
        <v>0</v>
      </c>
      <c r="P61" s="49">
        <f>P43+P60</f>
        <v>0</v>
      </c>
      <c r="Q61" s="49">
        <f t="shared" si="12"/>
        <v>0</v>
      </c>
    </row>
    <row r="62" spans="1:17" s="29" customFormat="1" ht="11.4">
      <c r="A62" s="48" t="s">
        <v>147</v>
      </c>
      <c r="B62" s="93" t="s">
        <v>129</v>
      </c>
      <c r="C62" s="93"/>
      <c r="D62" s="49">
        <f>SUM(D63:D65)</f>
        <v>0</v>
      </c>
      <c r="E62" s="49">
        <f t="shared" ref="E62:N62" si="13">SUM(E63:E65)</f>
        <v>0</v>
      </c>
      <c r="F62" s="63">
        <f t="shared" si="13"/>
        <v>0</v>
      </c>
      <c r="G62" s="49">
        <f t="shared" si="13"/>
        <v>0</v>
      </c>
      <c r="H62" s="49">
        <f>SUM(H63:H65)</f>
        <v>0</v>
      </c>
      <c r="I62" s="49">
        <f t="shared" si="13"/>
        <v>0</v>
      </c>
      <c r="J62" s="49">
        <f t="shared" si="13"/>
        <v>0</v>
      </c>
      <c r="K62" s="49">
        <f t="shared" si="13"/>
        <v>0</v>
      </c>
      <c r="L62" s="49">
        <f t="shared" si="13"/>
        <v>0</v>
      </c>
      <c r="M62" s="49">
        <f t="shared" si="13"/>
        <v>0</v>
      </c>
      <c r="N62" s="49">
        <f t="shared" si="13"/>
        <v>0</v>
      </c>
      <c r="O62" s="49">
        <f t="shared" ref="O62:Q62" si="14">SUM(O63:O65)</f>
        <v>0</v>
      </c>
      <c r="P62" s="49">
        <f>SUM(P63:P65)</f>
        <v>0</v>
      </c>
      <c r="Q62" s="49">
        <f t="shared" si="14"/>
        <v>0</v>
      </c>
    </row>
    <row r="63" spans="1:17">
      <c r="A63" s="50"/>
      <c r="B63" s="51" t="s">
        <v>106</v>
      </c>
      <c r="C63" s="52" t="s">
        <v>130</v>
      </c>
      <c r="D63" s="16"/>
      <c r="E63" s="53"/>
      <c r="F63" s="64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  <row r="64" spans="1:17">
      <c r="A64" s="54"/>
      <c r="B64" s="51" t="s">
        <v>108</v>
      </c>
      <c r="C64" s="52" t="s">
        <v>131</v>
      </c>
      <c r="D64" s="16"/>
      <c r="E64" s="53"/>
      <c r="F64" s="64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</row>
    <row r="65" spans="1:17">
      <c r="A65" s="56"/>
      <c r="B65" s="51" t="s">
        <v>110</v>
      </c>
      <c r="C65" s="52" t="s">
        <v>132</v>
      </c>
      <c r="D65" s="16"/>
      <c r="E65" s="53"/>
      <c r="F65" s="64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</row>
    <row r="66" spans="1:17" s="29" customFormat="1" ht="11.4">
      <c r="A66" s="48" t="s">
        <v>106</v>
      </c>
      <c r="B66" s="93" t="s">
        <v>134</v>
      </c>
      <c r="C66" s="93"/>
      <c r="D66" s="49">
        <f t="shared" ref="D66:N66" si="15">SUM(D67:D69)</f>
        <v>0</v>
      </c>
      <c r="E66" s="49">
        <f>SUM(E67:E69)</f>
        <v>0</v>
      </c>
      <c r="F66" s="63">
        <f t="shared" si="15"/>
        <v>0</v>
      </c>
      <c r="G66" s="49">
        <f t="shared" si="15"/>
        <v>0</v>
      </c>
      <c r="H66" s="49">
        <f t="shared" si="15"/>
        <v>0</v>
      </c>
      <c r="I66" s="49">
        <f t="shared" si="15"/>
        <v>0</v>
      </c>
      <c r="J66" s="49">
        <f t="shared" si="15"/>
        <v>0</v>
      </c>
      <c r="K66" s="49">
        <f t="shared" si="15"/>
        <v>0</v>
      </c>
      <c r="L66" s="49">
        <f t="shared" si="15"/>
        <v>0</v>
      </c>
      <c r="M66" s="49">
        <f>SUM(M67:M69)</f>
        <v>0</v>
      </c>
      <c r="N66" s="49">
        <f t="shared" si="15"/>
        <v>0</v>
      </c>
      <c r="O66" s="49">
        <f t="shared" ref="O66:P66" si="16">SUM(O67:O69)</f>
        <v>0</v>
      </c>
      <c r="P66" s="49">
        <f t="shared" si="16"/>
        <v>0</v>
      </c>
      <c r="Q66" s="49">
        <f>SUM(Q67:Q69)</f>
        <v>0</v>
      </c>
    </row>
    <row r="67" spans="1:17">
      <c r="A67" s="39"/>
      <c r="B67" s="51" t="s">
        <v>106</v>
      </c>
      <c r="C67" s="52" t="s">
        <v>135</v>
      </c>
      <c r="D67" s="16"/>
      <c r="E67" s="53"/>
      <c r="F67" s="64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</row>
    <row r="68" spans="1:17">
      <c r="A68" s="39"/>
      <c r="B68" s="51" t="s">
        <v>108</v>
      </c>
      <c r="C68" s="52" t="s">
        <v>136</v>
      </c>
      <c r="D68" s="16"/>
      <c r="E68" s="53"/>
      <c r="F68" s="64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>
      <c r="A69" s="39"/>
      <c r="B69" s="51" t="s">
        <v>110</v>
      </c>
      <c r="C69" s="52" t="s">
        <v>137</v>
      </c>
      <c r="D69" s="16"/>
      <c r="E69" s="53"/>
      <c r="F69" s="64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1:17" s="29" customFormat="1" ht="11.4">
      <c r="A70" s="48" t="s">
        <v>225</v>
      </c>
      <c r="B70" s="93" t="s">
        <v>140</v>
      </c>
      <c r="C70" s="93"/>
      <c r="D70" s="49">
        <f>SUM(D71,D73,D75:D77)</f>
        <v>0</v>
      </c>
      <c r="E70" s="49">
        <f t="shared" ref="E70:N70" si="17">SUM(E71,E73,E75:E77)</f>
        <v>0</v>
      </c>
      <c r="F70" s="63">
        <f t="shared" si="17"/>
        <v>0</v>
      </c>
      <c r="G70" s="49">
        <f t="shared" si="17"/>
        <v>0</v>
      </c>
      <c r="H70" s="49">
        <f>SUM(H71,H73,H75:H77)</f>
        <v>0</v>
      </c>
      <c r="I70" s="49">
        <f t="shared" si="17"/>
        <v>0</v>
      </c>
      <c r="J70" s="49">
        <f t="shared" si="17"/>
        <v>0</v>
      </c>
      <c r="K70" s="49">
        <f t="shared" si="17"/>
        <v>0</v>
      </c>
      <c r="L70" s="49">
        <f t="shared" si="17"/>
        <v>0</v>
      </c>
      <c r="M70" s="49">
        <f t="shared" si="17"/>
        <v>0</v>
      </c>
      <c r="N70" s="49">
        <f t="shared" si="17"/>
        <v>0</v>
      </c>
      <c r="O70" s="49">
        <f t="shared" ref="O70:P70" si="18">SUM(O71,O73,O75:O77)</f>
        <v>0</v>
      </c>
      <c r="P70" s="49">
        <f t="shared" si="18"/>
        <v>0</v>
      </c>
      <c r="Q70" s="49">
        <f>SUM(Q71,Q73,Q75:Q77)</f>
        <v>0</v>
      </c>
    </row>
    <row r="71" spans="1:17">
      <c r="A71" s="50"/>
      <c r="B71" s="51" t="s">
        <v>106</v>
      </c>
      <c r="C71" s="52" t="s">
        <v>141</v>
      </c>
      <c r="D71" s="16"/>
      <c r="E71" s="53"/>
      <c r="F71" s="64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</row>
    <row r="72" spans="1:17">
      <c r="A72" s="54"/>
      <c r="B72" s="51" t="s">
        <v>104</v>
      </c>
      <c r="C72" s="52" t="s">
        <v>105</v>
      </c>
      <c r="D72" s="16"/>
      <c r="E72" s="53"/>
      <c r="F72" s="64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</row>
    <row r="73" spans="1:17">
      <c r="A73" s="54"/>
      <c r="B73" s="51" t="s">
        <v>108</v>
      </c>
      <c r="C73" s="52" t="s">
        <v>142</v>
      </c>
      <c r="D73" s="16"/>
      <c r="E73" s="53"/>
      <c r="F73" s="64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</row>
    <row r="74" spans="1:17">
      <c r="A74" s="54"/>
      <c r="B74" s="51" t="s">
        <v>104</v>
      </c>
      <c r="C74" s="52" t="s">
        <v>143</v>
      </c>
      <c r="D74" s="16"/>
      <c r="E74" s="53"/>
      <c r="F74" s="64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</row>
    <row r="75" spans="1:17">
      <c r="A75" s="54"/>
      <c r="B75" s="51" t="s">
        <v>110</v>
      </c>
      <c r="C75" s="52" t="s">
        <v>144</v>
      </c>
      <c r="D75" s="16"/>
      <c r="E75" s="53"/>
      <c r="F75" s="64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1:17">
      <c r="A76" s="54"/>
      <c r="B76" s="51" t="s">
        <v>112</v>
      </c>
      <c r="C76" s="52" t="s">
        <v>145</v>
      </c>
      <c r="D76" s="16"/>
      <c r="E76" s="53"/>
      <c r="F76" s="64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1:17">
      <c r="A77" s="56"/>
      <c r="B77" s="51" t="s">
        <v>119</v>
      </c>
      <c r="C77" s="52" t="s">
        <v>146</v>
      </c>
      <c r="D77" s="16"/>
      <c r="E77" s="53"/>
      <c r="F77" s="64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1:17" s="29" customFormat="1" ht="11.4">
      <c r="A78" s="48" t="s">
        <v>151</v>
      </c>
      <c r="B78" s="93" t="s">
        <v>148</v>
      </c>
      <c r="C78" s="93"/>
      <c r="D78" s="49">
        <f>SUM(D79,D81:D83)</f>
        <v>0</v>
      </c>
      <c r="E78" s="49">
        <f t="shared" ref="E78:N78" si="19">SUM(E79,E81:E83)</f>
        <v>0</v>
      </c>
      <c r="F78" s="63">
        <f t="shared" si="19"/>
        <v>0</v>
      </c>
      <c r="G78" s="49">
        <f t="shared" si="19"/>
        <v>0</v>
      </c>
      <c r="H78" s="49">
        <f t="shared" si="19"/>
        <v>0</v>
      </c>
      <c r="I78" s="49">
        <f t="shared" si="19"/>
        <v>0</v>
      </c>
      <c r="J78" s="49">
        <f t="shared" si="19"/>
        <v>0</v>
      </c>
      <c r="K78" s="49">
        <f t="shared" si="19"/>
        <v>0</v>
      </c>
      <c r="L78" s="49">
        <f t="shared" si="19"/>
        <v>0</v>
      </c>
      <c r="M78" s="49">
        <f>SUM(M79,M81:M83)</f>
        <v>0</v>
      </c>
      <c r="N78" s="49">
        <f t="shared" si="19"/>
        <v>0</v>
      </c>
      <c r="O78" s="49">
        <f t="shared" ref="O78:P78" si="20">SUM(O79,O81:O83)</f>
        <v>0</v>
      </c>
      <c r="P78" s="49">
        <f t="shared" si="20"/>
        <v>0</v>
      </c>
      <c r="Q78" s="49">
        <f>SUM(Q79,Q81:Q83)</f>
        <v>0</v>
      </c>
    </row>
    <row r="79" spans="1:17">
      <c r="A79" s="50"/>
      <c r="B79" s="51" t="s">
        <v>106</v>
      </c>
      <c r="C79" s="52" t="s">
        <v>142</v>
      </c>
      <c r="D79" s="16"/>
      <c r="E79" s="53"/>
      <c r="F79" s="64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1:17">
      <c r="A80" s="54"/>
      <c r="B80" s="51" t="s">
        <v>104</v>
      </c>
      <c r="C80" s="52" t="s">
        <v>149</v>
      </c>
      <c r="D80" s="16"/>
      <c r="E80" s="53"/>
      <c r="F80" s="64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1:17">
      <c r="A81" s="54"/>
      <c r="B81" s="51" t="s">
        <v>108</v>
      </c>
      <c r="C81" s="52" t="s">
        <v>150</v>
      </c>
      <c r="D81" s="16"/>
      <c r="E81" s="53"/>
      <c r="F81" s="64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1:17">
      <c r="A82" s="54"/>
      <c r="B82" s="51" t="s">
        <v>110</v>
      </c>
      <c r="C82" s="52" t="s">
        <v>145</v>
      </c>
      <c r="D82" s="16"/>
      <c r="E82" s="53"/>
      <c r="F82" s="64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1:17">
      <c r="A83" s="56"/>
      <c r="B83" s="51" t="s">
        <v>112</v>
      </c>
      <c r="C83" s="52" t="s">
        <v>146</v>
      </c>
      <c r="D83" s="16"/>
      <c r="E83" s="53"/>
      <c r="F83" s="64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1:17" s="29" customFormat="1" ht="11.4">
      <c r="A84" s="48" t="s">
        <v>152</v>
      </c>
      <c r="B84" s="93" t="s">
        <v>227</v>
      </c>
      <c r="C84" s="93"/>
      <c r="D84" s="49">
        <f>D61+D62-D66+D70-D78</f>
        <v>0</v>
      </c>
      <c r="E84" s="49">
        <f t="shared" ref="E84:Q84" si="21">E61+E62-E66+E70-E78</f>
        <v>0</v>
      </c>
      <c r="F84" s="49">
        <f t="shared" si="21"/>
        <v>0</v>
      </c>
      <c r="G84" s="49">
        <f t="shared" si="21"/>
        <v>0</v>
      </c>
      <c r="H84" s="49">
        <f>H61+H62-H66+H70-H78</f>
        <v>0</v>
      </c>
      <c r="I84" s="49">
        <f t="shared" si="21"/>
        <v>0</v>
      </c>
      <c r="J84" s="49">
        <f t="shared" si="21"/>
        <v>0</v>
      </c>
      <c r="K84" s="49">
        <f t="shared" si="21"/>
        <v>0</v>
      </c>
      <c r="L84" s="49">
        <f t="shared" si="21"/>
        <v>0</v>
      </c>
      <c r="M84" s="49">
        <f t="shared" si="21"/>
        <v>0</v>
      </c>
      <c r="N84" s="49">
        <f t="shared" si="21"/>
        <v>0</v>
      </c>
      <c r="O84" s="49">
        <f t="shared" si="21"/>
        <v>0</v>
      </c>
      <c r="P84" s="49">
        <f t="shared" si="21"/>
        <v>0</v>
      </c>
      <c r="Q84" s="49">
        <f t="shared" si="21"/>
        <v>0</v>
      </c>
    </row>
    <row r="85" spans="1:17" s="29" customFormat="1" ht="11.4">
      <c r="A85" s="48" t="s">
        <v>154</v>
      </c>
      <c r="B85" s="93" t="s">
        <v>153</v>
      </c>
      <c r="C85" s="93"/>
      <c r="D85" s="57"/>
      <c r="E85" s="58"/>
      <c r="F85" s="65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</row>
    <row r="86" spans="1:17" s="29" customFormat="1" ht="28.8" customHeight="1">
      <c r="A86" s="48" t="s">
        <v>156</v>
      </c>
      <c r="B86" s="93" t="s">
        <v>155</v>
      </c>
      <c r="C86" s="93"/>
      <c r="D86" s="57"/>
      <c r="E86" s="58"/>
      <c r="F86" s="65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</row>
    <row r="87" spans="1:17" s="29" customFormat="1" ht="11.4">
      <c r="A87" s="48" t="s">
        <v>228</v>
      </c>
      <c r="B87" s="93" t="s">
        <v>229</v>
      </c>
      <c r="C87" s="93"/>
      <c r="D87" s="49">
        <f>D84-D85-D86</f>
        <v>0</v>
      </c>
      <c r="E87" s="49">
        <f t="shared" ref="E87:N87" si="22">E84-E85-E86</f>
        <v>0</v>
      </c>
      <c r="F87" s="63">
        <f t="shared" si="22"/>
        <v>0</v>
      </c>
      <c r="G87" s="49">
        <f t="shared" si="22"/>
        <v>0</v>
      </c>
      <c r="H87" s="49">
        <f t="shared" si="22"/>
        <v>0</v>
      </c>
      <c r="I87" s="49">
        <f t="shared" si="22"/>
        <v>0</v>
      </c>
      <c r="J87" s="49">
        <f t="shared" si="22"/>
        <v>0</v>
      </c>
      <c r="K87" s="49">
        <f>K84-K85-K86</f>
        <v>0</v>
      </c>
      <c r="L87" s="49">
        <f t="shared" si="22"/>
        <v>0</v>
      </c>
      <c r="M87" s="49">
        <f t="shared" si="22"/>
        <v>0</v>
      </c>
      <c r="N87" s="49">
        <f t="shared" si="22"/>
        <v>0</v>
      </c>
      <c r="O87" s="49">
        <f t="shared" ref="O87:P87" si="23">O84-O85-O86</f>
        <v>0</v>
      </c>
      <c r="P87" s="49">
        <f t="shared" si="23"/>
        <v>0</v>
      </c>
      <c r="Q87" s="49">
        <f>Q84-Q85-Q86</f>
        <v>0</v>
      </c>
    </row>
    <row r="91" spans="1:17" ht="13.2">
      <c r="A91" s="59" t="s">
        <v>169</v>
      </c>
    </row>
    <row r="92" spans="1:17" ht="13.2">
      <c r="A92" s="59" t="str">
        <f>Bilans!B148</f>
        <v xml:space="preserve">Data: </v>
      </c>
    </row>
    <row r="95" spans="1:17" ht="13.8">
      <c r="B95"/>
    </row>
  </sheetData>
  <sheetProtection formatColumns="0" formatRows="0"/>
  <mergeCells count="19">
    <mergeCell ref="B61:C61"/>
    <mergeCell ref="B7:Q7"/>
    <mergeCell ref="B84:C84"/>
    <mergeCell ref="B85:C85"/>
    <mergeCell ref="B86:C86"/>
    <mergeCell ref="B60:C60"/>
    <mergeCell ref="A9:C9"/>
    <mergeCell ref="A10:C11"/>
    <mergeCell ref="B44:C44"/>
    <mergeCell ref="B50:C50"/>
    <mergeCell ref="E10:Q10"/>
    <mergeCell ref="B12:C12"/>
    <mergeCell ref="B25:C25"/>
    <mergeCell ref="B43:C43"/>
    <mergeCell ref="B87:C87"/>
    <mergeCell ref="B62:C62"/>
    <mergeCell ref="B66:C66"/>
    <mergeCell ref="B70:C70"/>
    <mergeCell ref="B78:C78"/>
  </mergeCells>
  <phoneticPr fontId="10" type="noConversion"/>
  <pageMargins left="0.31496062992125984" right="0.47244094488188981" top="0.98425196850393704" bottom="0.98425196850393704" header="0.51181102362204722" footer="0.51181102362204722"/>
  <pageSetup paperSize="9" scale="58" orientation="portrait" horizontalDpi="4294967293" r:id="rId1"/>
  <headerFooter alignWithMargins="0">
    <oddHeader>&amp;L&amp;9Agencja Rozwoju Regionalnego S.A.&amp;CRachunek zysków i strat</oddHead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Przychody</vt:lpstr>
      <vt:lpstr>Bilans</vt:lpstr>
      <vt:lpstr>RZiS porównawczy</vt:lpstr>
      <vt:lpstr>'RZiS porównawczy'!Obszar_wydruku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Wioletta Łopatka</cp:lastModifiedBy>
  <dcterms:created xsi:type="dcterms:W3CDTF">2024-08-28T11:36:57Z</dcterms:created>
  <dcterms:modified xsi:type="dcterms:W3CDTF">2025-02-13T02:57:27Z</dcterms:modified>
</cp:coreProperties>
</file>