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PES_ogolnopolskie\Dokumentacja PES Ogólnopolski\ostateczna dokumentacja\wnioske i zalaczniki mono\"/>
    </mc:Choice>
  </mc:AlternateContent>
  <xr:revisionPtr revIDLastSave="0" documentId="13_ncr:1_{F3A1D08D-5F69-4AFE-A318-559C00310C9A}" xr6:coauthVersionLast="47" xr6:coauthVersionMax="47" xr10:uidLastSave="{00000000-0000-0000-0000-000000000000}"/>
  <bookViews>
    <workbookView xWindow="-108" yWindow="-108" windowWidth="23256" windowHeight="12456" xr2:uid="{420AD028-9A08-4ED4-9811-99D232745F0F}"/>
  </bookViews>
  <sheets>
    <sheet name="Przychody" sheetId="2" r:id="rId1"/>
    <sheet name="Prognoza finansowa uproszczona" sheetId="1" r:id="rId2"/>
  </sheets>
  <externalReferences>
    <externalReference r:id="rId3"/>
    <externalReference r:id="rId4"/>
    <externalReference r:id="rId5"/>
    <externalReference r:id="rId6"/>
  </externalReferences>
  <definedNames>
    <definedName name="Case">#REF!</definedName>
    <definedName name="cena">'[1]3. Obciążenie opłatami'!#REF!</definedName>
    <definedName name="Cost">'[2]4. Harmonogram'!$B$1</definedName>
    <definedName name="Energia">#REF!</definedName>
    <definedName name="Kod">#REF!</definedName>
    <definedName name="Kodek">#REF!</definedName>
    <definedName name="Kody">'[3]Założenia ogólne'!$A$88:$E$98</definedName>
    <definedName name="Life">'[1]4. Harmonogram'!#REF!</definedName>
    <definedName name="luka">'[4]5. Harm. rzeczowy - amortyzacja'!#REF!</definedName>
    <definedName name="Materiały">#REF!</definedName>
    <definedName name="Płaca">#REF!</definedName>
    <definedName name="Podatki">#REF!</definedName>
    <definedName name="Pozostałe">#REF!</definedName>
    <definedName name="Salvage">'[2]4. Harmonogram'!$B$2</definedName>
    <definedName name="SNRP">#REF!</definedName>
    <definedName name="Usługi">#REF!</definedName>
    <definedName name="WSTM">#REF!</definedName>
    <definedName name="Wynagrodzenia">#REF!</definedName>
    <definedName name="Zatrudnienie">#REF!</definedName>
    <definedName name="Z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 l="1"/>
  <c r="E74" i="1"/>
  <c r="F74" i="1"/>
  <c r="G74" i="1"/>
  <c r="H74" i="1"/>
  <c r="I74" i="1"/>
  <c r="K74" i="1"/>
  <c r="L74" i="1"/>
  <c r="M74" i="1"/>
  <c r="N74" i="1"/>
  <c r="O74" i="1"/>
  <c r="P74" i="1"/>
  <c r="Q74" i="1"/>
  <c r="D74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D73" i="1"/>
  <c r="D71" i="1"/>
  <c r="K71" i="1"/>
  <c r="M66" i="1"/>
  <c r="M65" i="1"/>
  <c r="Q71" i="1"/>
  <c r="E71" i="1"/>
  <c r="F71" i="1"/>
  <c r="G71" i="1"/>
  <c r="H71" i="1"/>
  <c r="I71" i="1"/>
  <c r="J71" i="1"/>
  <c r="L71" i="1"/>
  <c r="M71" i="1"/>
  <c r="N71" i="1"/>
  <c r="O71" i="1"/>
  <c r="P71" i="1"/>
  <c r="E66" i="1"/>
  <c r="F66" i="1"/>
  <c r="G66" i="1"/>
  <c r="H66" i="1"/>
  <c r="I66" i="1"/>
  <c r="J66" i="1"/>
  <c r="K66" i="1"/>
  <c r="L66" i="1"/>
  <c r="N66" i="1"/>
  <c r="O66" i="1"/>
  <c r="P66" i="1"/>
  <c r="Q66" i="1"/>
  <c r="D66" i="1"/>
  <c r="I41" i="1"/>
  <c r="L49" i="1"/>
  <c r="E41" i="1"/>
  <c r="M41" i="1"/>
  <c r="Q41" i="1"/>
  <c r="F41" i="1"/>
  <c r="G41" i="1"/>
  <c r="H41" i="1"/>
  <c r="J41" i="1"/>
  <c r="K41" i="1"/>
  <c r="L41" i="1"/>
  <c r="N41" i="1"/>
  <c r="O41" i="1"/>
  <c r="P41" i="1"/>
  <c r="D41" i="1"/>
  <c r="Q37" i="1"/>
  <c r="Q48" i="1" s="1"/>
  <c r="I37" i="1"/>
  <c r="D37" i="1"/>
  <c r="E37" i="1"/>
  <c r="E48" i="1" s="1"/>
  <c r="F37" i="1"/>
  <c r="G37" i="1"/>
  <c r="H37" i="1"/>
  <c r="J37" i="1"/>
  <c r="K37" i="1"/>
  <c r="L37" i="1"/>
  <c r="M37" i="1"/>
  <c r="N37" i="1"/>
  <c r="O37" i="1"/>
  <c r="P37" i="1"/>
  <c r="Q64" i="1"/>
  <c r="Q53" i="1"/>
  <c r="Q49" i="1"/>
  <c r="Q28" i="1"/>
  <c r="Q35" i="1" s="1"/>
  <c r="Q19" i="1"/>
  <c r="Q13" i="1"/>
  <c r="P64" i="1"/>
  <c r="P53" i="1"/>
  <c r="P49" i="1"/>
  <c r="P28" i="1"/>
  <c r="P35" i="1" s="1"/>
  <c r="P19" i="1"/>
  <c r="P13" i="1"/>
  <c r="O64" i="1"/>
  <c r="O53" i="1"/>
  <c r="O49" i="1"/>
  <c r="O28" i="1"/>
  <c r="O35" i="1" s="1"/>
  <c r="O19" i="1"/>
  <c r="O13" i="1"/>
  <c r="M41" i="2"/>
  <c r="E41" i="2"/>
  <c r="N35" i="2"/>
  <c r="M35" i="2"/>
  <c r="L35" i="2"/>
  <c r="K35" i="2"/>
  <c r="J35" i="2"/>
  <c r="I35" i="2"/>
  <c r="H35" i="2"/>
  <c r="G35" i="2"/>
  <c r="F35" i="2"/>
  <c r="E35" i="2"/>
  <c r="D35" i="2"/>
  <c r="N34" i="2"/>
  <c r="M34" i="2"/>
  <c r="L34" i="2"/>
  <c r="K34" i="2"/>
  <c r="J34" i="2"/>
  <c r="I34" i="2"/>
  <c r="H34" i="2"/>
  <c r="G34" i="2"/>
  <c r="F34" i="2"/>
  <c r="E34" i="2"/>
  <c r="D34" i="2"/>
  <c r="N33" i="2"/>
  <c r="N41" i="2" s="1"/>
  <c r="M33" i="2"/>
  <c r="L33" i="2"/>
  <c r="K33" i="2"/>
  <c r="J33" i="2"/>
  <c r="I33" i="2"/>
  <c r="H33" i="2"/>
  <c r="G33" i="2"/>
  <c r="F33" i="2"/>
  <c r="F41" i="2" s="1"/>
  <c r="E33" i="2"/>
  <c r="D33" i="2"/>
  <c r="N32" i="2"/>
  <c r="M32" i="2"/>
  <c r="L32" i="2"/>
  <c r="K32" i="2"/>
  <c r="J32" i="2"/>
  <c r="I32" i="2"/>
  <c r="H32" i="2"/>
  <c r="G32" i="2"/>
  <c r="F32" i="2"/>
  <c r="E32" i="2"/>
  <c r="D32" i="2"/>
  <c r="N31" i="2"/>
  <c r="M31" i="2"/>
  <c r="L31" i="2"/>
  <c r="K31" i="2"/>
  <c r="J31" i="2"/>
  <c r="I31" i="2"/>
  <c r="H31" i="2"/>
  <c r="G31" i="2"/>
  <c r="F31" i="2"/>
  <c r="E31" i="2"/>
  <c r="D31" i="2"/>
  <c r="N30" i="2"/>
  <c r="M30" i="2"/>
  <c r="L30" i="2"/>
  <c r="L41" i="2" s="1"/>
  <c r="K30" i="2"/>
  <c r="K41" i="2" s="1"/>
  <c r="J30" i="2"/>
  <c r="J41" i="2" s="1"/>
  <c r="I30" i="2"/>
  <c r="I41" i="2" s="1"/>
  <c r="H30" i="2"/>
  <c r="H41" i="2" s="1"/>
  <c r="G30" i="2"/>
  <c r="G41" i="2" s="1"/>
  <c r="F30" i="2"/>
  <c r="E30" i="2"/>
  <c r="D30" i="2"/>
  <c r="D41" i="2" s="1"/>
  <c r="L29" i="2"/>
  <c r="K29" i="2"/>
  <c r="J29" i="2"/>
  <c r="D29" i="2"/>
  <c r="N21" i="2"/>
  <c r="N29" i="2" s="1"/>
  <c r="M21" i="2"/>
  <c r="M29" i="2" s="1"/>
  <c r="L21" i="2"/>
  <c r="K21" i="2"/>
  <c r="J21" i="2"/>
  <c r="I21" i="2"/>
  <c r="I29" i="2" s="1"/>
  <c r="H21" i="2"/>
  <c r="H29" i="2" s="1"/>
  <c r="G21" i="2"/>
  <c r="G29" i="2" s="1"/>
  <c r="F21" i="2"/>
  <c r="F29" i="2" s="1"/>
  <c r="E21" i="2"/>
  <c r="E29" i="2" s="1"/>
  <c r="D21" i="2"/>
  <c r="E64" i="1"/>
  <c r="F64" i="1"/>
  <c r="G64" i="1"/>
  <c r="D53" i="1"/>
  <c r="E53" i="1"/>
  <c r="F53" i="1"/>
  <c r="G53" i="1"/>
  <c r="D49" i="1"/>
  <c r="E49" i="1"/>
  <c r="D28" i="1"/>
  <c r="D35" i="1" s="1"/>
  <c r="E28" i="1"/>
  <c r="E35" i="1" s="1"/>
  <c r="D19" i="1"/>
  <c r="E19" i="1"/>
  <c r="D13" i="1"/>
  <c r="E13" i="1"/>
  <c r="H64" i="1"/>
  <c r="H53" i="1"/>
  <c r="F49" i="1"/>
  <c r="G49" i="1"/>
  <c r="H49" i="1"/>
  <c r="F28" i="1"/>
  <c r="F35" i="1" s="1"/>
  <c r="G28" i="1"/>
  <c r="G35" i="1" s="1"/>
  <c r="H28" i="1"/>
  <c r="H35" i="1" s="1"/>
  <c r="F19" i="1"/>
  <c r="G19" i="1"/>
  <c r="H19" i="1"/>
  <c r="F13" i="1"/>
  <c r="G13" i="1"/>
  <c r="H13" i="1"/>
  <c r="I28" i="1"/>
  <c r="I35" i="1" s="1"/>
  <c r="I49" i="1"/>
  <c r="L53" i="1"/>
  <c r="N64" i="1"/>
  <c r="N49" i="1"/>
  <c r="N28" i="1"/>
  <c r="N35" i="1" s="1"/>
  <c r="N19" i="1"/>
  <c r="N13" i="1"/>
  <c r="M64" i="1"/>
  <c r="L64" i="1"/>
  <c r="K64" i="1"/>
  <c r="J64" i="1"/>
  <c r="I64" i="1"/>
  <c r="M49" i="1"/>
  <c r="K49" i="1"/>
  <c r="J49" i="1"/>
  <c r="M28" i="1"/>
  <c r="M35" i="1" s="1"/>
  <c r="L28" i="1"/>
  <c r="L35" i="1" s="1"/>
  <c r="K28" i="1"/>
  <c r="K35" i="1" s="1"/>
  <c r="J28" i="1"/>
  <c r="J35" i="1" s="1"/>
  <c r="M19" i="1"/>
  <c r="L19" i="1"/>
  <c r="K19" i="1"/>
  <c r="J19" i="1"/>
  <c r="I19" i="1"/>
  <c r="M13" i="1"/>
  <c r="L13" i="1"/>
  <c r="K13" i="1"/>
  <c r="J13" i="1"/>
  <c r="I13" i="1"/>
  <c r="J48" i="1" l="1"/>
  <c r="P48" i="1"/>
  <c r="G48" i="1"/>
  <c r="F48" i="1"/>
  <c r="D48" i="1"/>
  <c r="O48" i="1"/>
  <c r="N48" i="1"/>
  <c r="M48" i="1"/>
  <c r="L48" i="1"/>
  <c r="K48" i="1"/>
  <c r="H48" i="1"/>
  <c r="D65" i="1"/>
  <c r="I48" i="1"/>
  <c r="O65" i="1"/>
  <c r="Q26" i="1"/>
  <c r="P26" i="1"/>
  <c r="Q65" i="1"/>
  <c r="G65" i="1"/>
  <c r="O26" i="1"/>
  <c r="F65" i="1"/>
  <c r="P65" i="1"/>
  <c r="E26" i="1"/>
  <c r="D26" i="1"/>
  <c r="H26" i="1"/>
  <c r="E65" i="1"/>
  <c r="G26" i="1"/>
  <c r="F26" i="1"/>
  <c r="N26" i="1"/>
  <c r="J26" i="1"/>
  <c r="K26" i="1"/>
  <c r="L26" i="1"/>
  <c r="M26" i="1"/>
  <c r="I26" i="1"/>
  <c r="I53" i="1"/>
  <c r="I65" i="1" s="1"/>
  <c r="J53" i="1"/>
  <c r="J65" i="1" s="1"/>
  <c r="N53" i="1"/>
  <c r="N65" i="1" s="1"/>
  <c r="H65" i="1"/>
  <c r="K53" i="1"/>
  <c r="K65" i="1" s="1"/>
  <c r="L65" i="1"/>
  <c r="M53" i="1"/>
</calcChain>
</file>

<file path=xl/sharedStrings.xml><?xml version="1.0" encoding="utf-8"?>
<sst xmlns="http://schemas.openxmlformats.org/spreadsheetml/2006/main" count="173" uniqueCount="118">
  <si>
    <t>Wnioskodawca: ….............................................................................................................................</t>
  </si>
  <si>
    <t>LP</t>
  </si>
  <si>
    <t>ROK n+1</t>
  </si>
  <si>
    <t>ROK n+2</t>
  </si>
  <si>
    <t>ROK n+3</t>
  </si>
  <si>
    <t>ROK n+4</t>
  </si>
  <si>
    <t>ROK n+5</t>
  </si>
  <si>
    <t>ROK n+6</t>
  </si>
  <si>
    <t>ROK n+7</t>
  </si>
  <si>
    <t xml:space="preserve">razem </t>
  </si>
  <si>
    <t>MAJĄTEK TRWAŁY:</t>
  </si>
  <si>
    <t>Maszyny i urządzenia</t>
  </si>
  <si>
    <t>Środki transportu</t>
  </si>
  <si>
    <t>Inne składniki majątku trwałego</t>
  </si>
  <si>
    <t>MAJĄTEK OBROTOWY:</t>
  </si>
  <si>
    <t>Zapasy</t>
  </si>
  <si>
    <t>Należności handlowe</t>
  </si>
  <si>
    <t>Należności budżetowe</t>
  </si>
  <si>
    <t>Środki pieniężne w kasie i na rachunkach bankowych</t>
  </si>
  <si>
    <t>Inne składniki majątku obrotowego</t>
  </si>
  <si>
    <t>KAPITAŁY OBCE:</t>
  </si>
  <si>
    <t>Kredyty i pożyczki długoterminowe</t>
  </si>
  <si>
    <t>Pozostałe zobowiązania długoterminowe</t>
  </si>
  <si>
    <t>Kredyty i pożyczki krótkoterminowe</t>
  </si>
  <si>
    <t>Zobowiązania wobec budżetu</t>
  </si>
  <si>
    <t>amortyzacja</t>
  </si>
  <si>
    <t>czynsze</t>
  </si>
  <si>
    <t>wynagrodzenia wraz z ubezpieczeniem</t>
  </si>
  <si>
    <t>reprezentacja i reklama</t>
  </si>
  <si>
    <t>remonty, serwisy</t>
  </si>
  <si>
    <t>pozostałe koszty</t>
  </si>
  <si>
    <t>odsetki od kredytów i pożyczek</t>
  </si>
  <si>
    <t>Różnica remanentów (wart. początkowa- wart. końcowa)</t>
  </si>
  <si>
    <t>Podatek dochodowy</t>
  </si>
  <si>
    <t>Clash flow netto</t>
  </si>
  <si>
    <t>Założenia do prognozy</t>
  </si>
  <si>
    <t xml:space="preserve">1. </t>
  </si>
  <si>
    <t xml:space="preserve">2 . </t>
  </si>
  <si>
    <t xml:space="preserve">3. </t>
  </si>
  <si>
    <t xml:space="preserve">4. </t>
  </si>
  <si>
    <t>.</t>
  </si>
  <si>
    <t>__________________________________</t>
  </si>
  <si>
    <t>podpis i pieczęć</t>
  </si>
  <si>
    <t>produkty</t>
  </si>
  <si>
    <t xml:space="preserve"> -</t>
  </si>
  <si>
    <t>nazwa produktu, towaru, usługi</t>
  </si>
  <si>
    <t>KAPITAŁY WŁASNE</t>
  </si>
  <si>
    <t>SUMA BILANSOWA - AKTYWA</t>
  </si>
  <si>
    <t>SUMA BILANSOWA - PASYWA</t>
  </si>
  <si>
    <t xml:space="preserve">*w rozbiciu na produkty, usługi, towary </t>
  </si>
  <si>
    <t>Należności pozostałe</t>
  </si>
  <si>
    <t>POZYCJE uproszczonego bilansu</t>
  </si>
  <si>
    <t>ELEMENTY WYNIKU FINANSOWEGO (uproszczony RZiS):</t>
  </si>
  <si>
    <t>Grunty własne</t>
  </si>
  <si>
    <t>Budynki i budowle</t>
  </si>
  <si>
    <t>Zobowiązania pozostałe</t>
  </si>
  <si>
    <t>wydatki na zakup towarów handlowych i materiałów wg cen zakupu* + koszty uboczne zakupu:</t>
  </si>
  <si>
    <t>Rok n ostatni zamknięty kwartał</t>
  </si>
  <si>
    <t>ROK n</t>
  </si>
  <si>
    <t>ROK n-1</t>
  </si>
  <si>
    <t>ROK n-2</t>
  </si>
  <si>
    <t>Zobowiązania wobec dostawców</t>
  </si>
  <si>
    <t>media (woda, ścieki, gaz, energia elektryczna)</t>
  </si>
  <si>
    <t>opłaty, raty leasingowe</t>
  </si>
  <si>
    <r>
      <t>KALKULACJA PRZYCHODÓW DO PROGNOZY FINANSOWEJ</t>
    </r>
    <r>
      <rPr>
        <b/>
        <i/>
        <sz val="12"/>
        <color theme="1"/>
        <rFont val="Roboto"/>
      </rPr>
      <t xml:space="preserve"> (wymagana prognoza minimun na pierwsze 5 lata działalności)</t>
    </r>
  </si>
  <si>
    <t>Cena produktu/usługi/pakietu (dopuszczalne jest przedstawienie dokładnej kalkulacji tylko w zakresie planowanych nowych rodzajów przychodów zw. z przedsięwzięciem)</t>
  </si>
  <si>
    <t>opis</t>
  </si>
  <si>
    <t>Produkt / usługa/towar – PLN</t>
  </si>
  <si>
    <t>Rok n</t>
  </si>
  <si>
    <t>Rok n+1</t>
  </si>
  <si>
    <t>Rok n+2</t>
  </si>
  <si>
    <t>Rok n+3</t>
  </si>
  <si>
    <t>Rok n+4</t>
  </si>
  <si>
    <t>Rok n+5</t>
  </si>
  <si>
    <t>Rok n+6</t>
  </si>
  <si>
    <t>Rok n+7</t>
  </si>
  <si>
    <t>Rok n+8</t>
  </si>
  <si>
    <t>Rok n+9</t>
  </si>
  <si>
    <t>Rok n+10</t>
  </si>
  <si>
    <t>PLN</t>
  </si>
  <si>
    <t>Ilości sprzedanych sztuk, usług, pakietów (dopuszczalne jest przedstawienie dokładnej kalkulacji tylko w zakresie planowanych nowych rodzajów przychodów zw. z przedsięwzięciem)</t>
  </si>
  <si>
    <t>Produkt /usługa/towar</t>
  </si>
  <si>
    <t>Szt.</t>
  </si>
  <si>
    <t>RAZEM PRZYCHODY</t>
  </si>
  <si>
    <t xml:space="preserve">Produkt /usługa </t>
  </si>
  <si>
    <t>Przychody statutowe z nieodplatnej działalności pożytku publicznego (dotacje, darowizny, przychody ze zbiórek, inne)*</t>
  </si>
  <si>
    <t>Przychody statutowe z odplatnej działalności pożytku publicznego*</t>
  </si>
  <si>
    <t>Przychody z usług odpłatnych (zw. z prowadzoną działalnością gospodarczą)*</t>
  </si>
  <si>
    <t>Przychody ze sprzedaży (zw. z prowadzoną działalnością gospodarczą)*</t>
  </si>
  <si>
    <t>Pozostałe przychody</t>
  </si>
  <si>
    <t>SUMA</t>
  </si>
  <si>
    <t>* dotyczy prowadzonej już wcześniej działalności</t>
  </si>
  <si>
    <t>Sporządził(a):</t>
  </si>
  <si>
    <t xml:space="preserve">Data: </t>
  </si>
  <si>
    <t>Załącznik nr 11b do Wniosku o udzielenie pożyczki w ramach „Europejskie instrumenty zwrotne na rzecz rozwoju ekonomii społecznej”- ARKUSZ finansowy - uproszczona księgowość</t>
  </si>
  <si>
    <r>
      <t xml:space="preserve">PROGNOZA FINANSOWA UPROSZCZONA </t>
    </r>
    <r>
      <rPr>
        <b/>
        <i/>
        <sz val="12"/>
        <color theme="1"/>
        <rFont val="Roboto"/>
      </rPr>
      <t>(wymagana prognoza minimun na pierwsze 5 lata działalnośc)</t>
    </r>
  </si>
  <si>
    <t>ROK n+8</t>
  </si>
  <si>
    <t>ROK n+9</t>
  </si>
  <si>
    <t>ROK n+10</t>
  </si>
  <si>
    <t>PRZYCHODY Z DZIAŁALNOŚCI STATUTOWEJ</t>
  </si>
  <si>
    <t>Przychody z odpłatnej działalności pożytku publicznego</t>
  </si>
  <si>
    <t>Przychody z pozostalej działalności statutowej</t>
  </si>
  <si>
    <t>KOSZTY DZIAŁALNOŚCI STATUTOWEJ</t>
  </si>
  <si>
    <t>Przychody z nieodpłatnej działalności pożytku publicznego (dotacje, darowizny, zasilki, przychody ze zbiórek publicznych, inne przychody statutowe, składki członkowskie</t>
  </si>
  <si>
    <t>Pozostałe koszty realizacji zadań statutowych, w tym:</t>
  </si>
  <si>
    <t>Koszty realizacji zadań statutowych działalności nieodplatnej pożytku publicznego  (zużycie materiałów i energii, usługi obce, wynagrodzenia, ubezpieczenia, podatki, amortyzacja, pozostałe), w tym:</t>
  </si>
  <si>
    <t>Koszty realizacji zadań statutowych działalności odplatnej pożytku publicznego  (zużycie materiałów i energii, usługi obce, wynagrodzenia, ubezpieczenia, podatki, amortyzacja, pozostałe) w tym:</t>
  </si>
  <si>
    <t>ZYSK/STRATA Z DZIAŁALNOŚCI STATUTOWEJ (18-19)</t>
  </si>
  <si>
    <t>Przychody z prowadzonej działalności gospodarczej*, w tym:</t>
  </si>
  <si>
    <t>Ogół kosztów uzyskania przychodów z prowadzonej działalności gospodarczej, w tym:</t>
  </si>
  <si>
    <t>Wynik finansowy na prowadzonej działalności gospodarczej (poz.21-22-23)</t>
  </si>
  <si>
    <t>Koszty finansowe (wyżej nie ujęte)</t>
  </si>
  <si>
    <t>Przychody finansowe (wyżej nie ujęte)</t>
  </si>
  <si>
    <t>Pozostałe koszty (wyżej nie ujęte)</t>
  </si>
  <si>
    <t>Pozostałe przychody (wyżej nie ujęte)</t>
  </si>
  <si>
    <t>ZYSK/STRATA z działalności operacyjnej (20+24)</t>
  </si>
  <si>
    <t xml:space="preserve">ZYSK/STRATA brutto (25+26-27+28-29) </t>
  </si>
  <si>
    <t xml:space="preserve">ZYSK/STRATA netto (30-31)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</si>
</sst>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11"/>
      <name val="Roboto"/>
    </font>
    <font>
      <i/>
      <sz val="9"/>
      <color theme="1"/>
      <name val="Roboto"/>
    </font>
    <font>
      <i/>
      <sz val="9"/>
      <color rgb="FF000000"/>
      <name val="Roboto"/>
    </font>
    <font>
      <sz val="10"/>
      <name val="Arial CE"/>
      <charset val="238"/>
    </font>
    <font>
      <sz val="9"/>
      <name val="Roboto"/>
    </font>
    <font>
      <b/>
      <sz val="12"/>
      <color theme="1"/>
      <name val="Roboto"/>
    </font>
    <font>
      <sz val="12"/>
      <color theme="1"/>
      <name val="Roboto"/>
    </font>
    <font>
      <b/>
      <sz val="9"/>
      <color theme="1"/>
      <name val="Roboto"/>
    </font>
    <font>
      <b/>
      <i/>
      <sz val="12"/>
      <color theme="1"/>
      <name val="Roboto"/>
    </font>
    <font>
      <i/>
      <sz val="9"/>
      <name val="Roboto"/>
    </font>
    <font>
      <b/>
      <sz val="9"/>
      <name val="Roboto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indent="4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3" fillId="0" borderId="0" xfId="1" applyFont="1" applyAlignment="1">
      <alignment wrapText="1"/>
    </xf>
    <xf numFmtId="0" fontId="8" fillId="0" borderId="0" xfId="1" applyFont="1"/>
    <xf numFmtId="0" fontId="8" fillId="0" borderId="10" xfId="1" applyFont="1" applyBorder="1" applyAlignment="1">
      <alignment horizontal="justify" wrapText="1"/>
    </xf>
    <xf numFmtId="0" fontId="8" fillId="0" borderId="11" xfId="1" applyFont="1" applyBorder="1" applyAlignment="1">
      <alignment horizontal="center" wrapText="1"/>
    </xf>
    <xf numFmtId="0" fontId="8" fillId="0" borderId="11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1" xfId="1" applyFont="1" applyBorder="1" applyAlignment="1">
      <alignment horizontal="justify" wrapText="1"/>
    </xf>
    <xf numFmtId="164" fontId="8" fillId="0" borderId="11" xfId="1" applyNumberFormat="1" applyFont="1" applyBorder="1" applyAlignment="1">
      <alignment horizontal="center" wrapText="1"/>
    </xf>
    <xf numFmtId="164" fontId="14" fillId="0" borderId="11" xfId="1" applyNumberFormat="1" applyFont="1" applyBorder="1" applyAlignment="1">
      <alignment horizontal="center"/>
    </xf>
    <xf numFmtId="0" fontId="8" fillId="0" borderId="0" xfId="1" applyFont="1" applyAlignment="1">
      <alignment horizontal="justify" wrapText="1"/>
    </xf>
    <xf numFmtId="0" fontId="8" fillId="0" borderId="15" xfId="1" applyFont="1" applyBorder="1" applyAlignment="1">
      <alignment horizontal="justify" wrapText="1"/>
    </xf>
    <xf numFmtId="0" fontId="15" fillId="0" borderId="0" xfId="0" applyFont="1" applyProtection="1">
      <protection locked="0"/>
    </xf>
    <xf numFmtId="0" fontId="1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center"/>
    </xf>
    <xf numFmtId="0" fontId="3" fillId="0" borderId="3" xfId="0" applyFont="1" applyFill="1" applyBorder="1"/>
    <xf numFmtId="3" fontId="1" fillId="0" borderId="3" xfId="0" applyNumberFormat="1" applyFont="1" applyFill="1" applyBorder="1"/>
    <xf numFmtId="0" fontId="3" fillId="0" borderId="3" xfId="0" applyFont="1" applyFill="1" applyBorder="1" applyAlignment="1">
      <alignment horizontal="center"/>
    </xf>
    <xf numFmtId="3" fontId="4" fillId="0" borderId="3" xfId="0" applyNumberFormat="1" applyFont="1" applyFill="1" applyBorder="1"/>
    <xf numFmtId="0" fontId="1" fillId="0" borderId="3" xfId="0" applyFont="1" applyFill="1" applyBorder="1"/>
    <xf numFmtId="0" fontId="11" fillId="0" borderId="3" xfId="0" applyFont="1" applyFill="1" applyBorder="1"/>
    <xf numFmtId="3" fontId="2" fillId="0" borderId="3" xfId="0" applyNumberFormat="1" applyFont="1" applyFill="1" applyBorder="1"/>
    <xf numFmtId="0" fontId="3" fillId="0" borderId="1" xfId="0" applyFont="1" applyFill="1" applyBorder="1" applyAlignment="1">
      <alignment horizontal="center" textRotation="255"/>
    </xf>
    <xf numFmtId="0" fontId="3" fillId="0" borderId="3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textRotation="255"/>
    </xf>
    <xf numFmtId="0" fontId="3" fillId="0" borderId="4" xfId="0" applyFont="1" applyFill="1" applyBorder="1" applyAlignment="1">
      <alignment horizontal="center" textRotation="255"/>
    </xf>
    <xf numFmtId="0" fontId="3" fillId="0" borderId="4" xfId="0" applyFont="1" applyFill="1" applyBorder="1" applyAlignment="1">
      <alignment horizontal="center" textRotation="255"/>
    </xf>
    <xf numFmtId="0" fontId="16" fillId="0" borderId="3" xfId="0" applyFont="1" applyFill="1" applyBorder="1" applyAlignment="1">
      <alignment vertical="justify"/>
    </xf>
    <xf numFmtId="0" fontId="11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/>
    <xf numFmtId="0" fontId="9" fillId="0" borderId="0" xfId="0" applyFont="1" applyFill="1"/>
    <xf numFmtId="0" fontId="8" fillId="0" borderId="0" xfId="1" applyFont="1" applyFill="1"/>
    <xf numFmtId="0" fontId="0" fillId="0" borderId="0" xfId="0" applyFill="1"/>
    <xf numFmtId="0" fontId="14" fillId="0" borderId="6" xfId="1" applyFont="1" applyFill="1" applyBorder="1" applyAlignment="1">
      <alignment horizontal="left" wrapText="1"/>
    </xf>
    <xf numFmtId="0" fontId="14" fillId="0" borderId="0" xfId="1" applyFont="1" applyFill="1" applyAlignment="1">
      <alignment horizontal="left" wrapText="1"/>
    </xf>
    <xf numFmtId="0" fontId="8" fillId="0" borderId="7" xfId="1" applyFont="1" applyFill="1" applyBorder="1" applyAlignment="1">
      <alignment horizontal="justify" wrapText="1"/>
    </xf>
    <xf numFmtId="0" fontId="8" fillId="0" borderId="8" xfId="1" applyFont="1" applyFill="1" applyBorder="1" applyAlignment="1">
      <alignment horizontal="justify" wrapText="1"/>
    </xf>
    <xf numFmtId="0" fontId="8" fillId="0" borderId="9" xfId="1" applyFont="1" applyFill="1" applyBorder="1" applyAlignment="1">
      <alignment horizontal="justify" wrapText="1"/>
    </xf>
    <xf numFmtId="0" fontId="13" fillId="0" borderId="10" xfId="1" applyFont="1" applyFill="1" applyBorder="1" applyAlignment="1">
      <alignment horizontal="center" wrapText="1"/>
    </xf>
    <xf numFmtId="0" fontId="13" fillId="0" borderId="11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justify" wrapText="1"/>
    </xf>
    <xf numFmtId="0" fontId="8" fillId="0" borderId="11" xfId="1" applyFont="1" applyFill="1" applyBorder="1" applyAlignment="1">
      <alignment horizontal="left" wrapText="1"/>
    </xf>
    <xf numFmtId="0" fontId="8" fillId="0" borderId="11" xfId="1" applyFont="1" applyFill="1" applyBorder="1" applyAlignment="1">
      <alignment wrapText="1"/>
    </xf>
    <xf numFmtId="0" fontId="8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vertical="top" wrapText="1"/>
    </xf>
    <xf numFmtId="0" fontId="14" fillId="0" borderId="12" xfId="1" applyFont="1" applyFill="1" applyBorder="1" applyAlignment="1">
      <alignment horizontal="left" wrapText="1"/>
    </xf>
    <xf numFmtId="0" fontId="14" fillId="0" borderId="8" xfId="1" applyFont="1" applyFill="1" applyBorder="1" applyAlignment="1">
      <alignment horizontal="left" wrapText="1"/>
    </xf>
    <xf numFmtId="0" fontId="8" fillId="0" borderId="13" xfId="1" applyFont="1" applyFill="1" applyBorder="1" applyAlignment="1">
      <alignment horizontal="justify" wrapText="1"/>
    </xf>
    <xf numFmtId="0" fontId="13" fillId="0" borderId="14" xfId="1" applyFont="1" applyFill="1" applyBorder="1" applyAlignment="1">
      <alignment horizontal="center" wrapText="1"/>
    </xf>
    <xf numFmtId="0" fontId="8" fillId="0" borderId="14" xfId="1" applyFont="1" applyFill="1" applyBorder="1" applyAlignment="1">
      <alignment vertical="top" wrapText="1"/>
    </xf>
    <xf numFmtId="0" fontId="14" fillId="0" borderId="0" xfId="1" applyFont="1" applyFill="1"/>
    <xf numFmtId="0" fontId="8" fillId="0" borderId="11" xfId="1" applyFont="1" applyFill="1" applyBorder="1" applyAlignment="1">
      <alignment horizontal="justify" wrapText="1"/>
    </xf>
    <xf numFmtId="164" fontId="8" fillId="0" borderId="11" xfId="1" applyNumberFormat="1" applyFont="1" applyFill="1" applyBorder="1" applyAlignment="1">
      <alignment horizontal="center" wrapText="1"/>
    </xf>
  </cellXfs>
  <cellStyles count="2">
    <cellStyle name="Normalny" xfId="0" builtinId="0"/>
    <cellStyle name="Normalny 2" xfId="1" xr:uid="{DAF1D838-CA1C-4162-AA9B-87FBC169B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167640</xdr:colOff>
      <xdr:row>5</xdr:row>
      <xdr:rowOff>15875</xdr:rowOff>
    </xdr:to>
    <xdr:pic>
      <xdr:nvPicPr>
        <xdr:cNvPr id="2" name="Obraz 1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D0953AC8-42EC-3D22-718A-4CC474CA7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880"/>
          <a:ext cx="5760720" cy="7473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7</xdr:col>
      <xdr:colOff>167640</xdr:colOff>
      <xdr:row>48</xdr:row>
      <xdr:rowOff>154940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E6290BB-062F-B0BA-3296-BD9007D6D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45980"/>
          <a:ext cx="5760720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853440</xdr:colOff>
      <xdr:row>5</xdr:row>
      <xdr:rowOff>15875</xdr:rowOff>
    </xdr:to>
    <xdr:pic>
      <xdr:nvPicPr>
        <xdr:cNvPr id="3" name="Obraz 2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F96CA3FB-AA4F-6995-181C-9672D0ED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82880"/>
          <a:ext cx="5760720" cy="7473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4</xdr:col>
      <xdr:colOff>586740</xdr:colOff>
      <xdr:row>93</xdr:row>
      <xdr:rowOff>154940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150AFC5-6D4E-46FC-5E7C-75F7B7AA6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522440"/>
          <a:ext cx="5760720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kowice\Model%20MS%20-%20%20kanalizacja%20Wilkow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amowice\Model%20MS%20-%20%20Wilamowi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F\Klienci%20i%20partnerzy\ZIAD\ZIAD%20HALA%20NAMIOTOWA\ZIAD%2028.01\Ziad\PRZYCHODY%20Z%20H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OFIT%20PARTNERS\Pulpit\ANALIZA%20FINANSOWA%20-%20SP9%20Bielsko-Bia&#322;a%20po%20formalne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 Modelu"/>
      <sheetName val="Dane podstawowe"/>
      <sheetName val="1. Założenia"/>
      <sheetName val="2. Analiza potrzeb"/>
      <sheetName val="3. Obciążenie opłatami"/>
      <sheetName val="4. Harmonogram"/>
      <sheetName val=" 5. Źródła finansowania"/>
      <sheetName val="6. Koszty"/>
      <sheetName val="7. Przychody"/>
      <sheetName val="8. Zadłużenie"/>
      <sheetName val="9. Podsumowanie"/>
      <sheetName val="10. Analizy "/>
      <sheetName val="11. Dochody"/>
      <sheetName val="12. Wydatki"/>
      <sheetName val="13. Obsługa długu"/>
      <sheetName val=" Instruk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Harmonogram"/>
      <sheetName val=" 5. Źródła finansowania"/>
      <sheetName val="6. Koszty"/>
      <sheetName val="7. Przychody"/>
      <sheetName val="8. Zadłużenie"/>
      <sheetName val="budżet-obliczenia"/>
      <sheetName val="10. Analizy"/>
    </sheetNames>
    <sheetDataSet>
      <sheetData sheetId="0">
        <row r="1">
          <cell r="B1" t="str">
            <v>HARMONOGRAM</v>
          </cell>
        </row>
        <row r="2">
          <cell r="B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HALA"/>
      <sheetName val="2. Korty otwarte"/>
      <sheetName val="3. Turnieje"/>
      <sheetName val="4. Pozostałe przychody"/>
      <sheetName val="5. Łączne przychody"/>
      <sheetName val="Założenia ogólne"/>
      <sheetName val="W_1"/>
      <sheetName val="NPV_1"/>
      <sheetName val="Wykresy"/>
    </sheetNames>
    <sheetDataSet>
      <sheetData sheetId="0"/>
      <sheetData sheetId="1"/>
      <sheetData sheetId="2"/>
      <sheetData sheetId="3"/>
      <sheetData sheetId="4"/>
      <sheetData sheetId="5">
        <row r="88">
          <cell r="A88" t="str">
            <v>Kody działalności</v>
          </cell>
          <cell r="B88" t="str">
            <v>Nazwa</v>
          </cell>
          <cell r="C88" t="str">
            <v>Przełącznik</v>
          </cell>
          <cell r="D88" t="str">
            <v>Przychód</v>
          </cell>
          <cell r="E88" t="str">
            <v>Zakres działalności</v>
          </cell>
        </row>
        <row r="89">
          <cell r="A89" t="str">
            <v>BA</v>
          </cell>
          <cell r="B89" t="str">
            <v>Basen</v>
          </cell>
          <cell r="C89">
            <v>1</v>
          </cell>
          <cell r="E89">
            <v>1</v>
          </cell>
        </row>
        <row r="90">
          <cell r="A90" t="str">
            <v>BZ</v>
          </cell>
          <cell r="B90" t="str">
            <v>Basen zewnętrzny</v>
          </cell>
          <cell r="C90">
            <v>0</v>
          </cell>
          <cell r="E90">
            <v>0</v>
          </cell>
        </row>
        <row r="91">
          <cell r="A91" t="str">
            <v>BO</v>
          </cell>
          <cell r="B91" t="str">
            <v>Bowling</v>
          </cell>
          <cell r="C91">
            <v>1</v>
          </cell>
          <cell r="E91">
            <v>1</v>
          </cell>
        </row>
        <row r="92">
          <cell r="A92" t="str">
            <v>DY</v>
          </cell>
          <cell r="B92" t="str">
            <v>Dyskoteka</v>
          </cell>
          <cell r="C92">
            <v>1</v>
          </cell>
          <cell r="E92">
            <v>1</v>
          </cell>
        </row>
        <row r="93">
          <cell r="A93" t="str">
            <v>FI</v>
          </cell>
          <cell r="B93" t="str">
            <v>Fitness</v>
          </cell>
          <cell r="C93">
            <v>1</v>
          </cell>
          <cell r="E93">
            <v>1</v>
          </cell>
        </row>
        <row r="94">
          <cell r="A94" t="str">
            <v>KO</v>
          </cell>
          <cell r="B94" t="str">
            <v>Korty</v>
          </cell>
          <cell r="C94">
            <v>0</v>
          </cell>
          <cell r="E94">
            <v>0</v>
          </cell>
        </row>
        <row r="95">
          <cell r="A95" t="str">
            <v>NE</v>
          </cell>
          <cell r="B95" t="str">
            <v>Zarząd</v>
          </cell>
          <cell r="C95">
            <v>1</v>
          </cell>
          <cell r="E95">
            <v>1</v>
          </cell>
        </row>
        <row r="96">
          <cell r="A96" t="str">
            <v>RE</v>
          </cell>
          <cell r="B96" t="str">
            <v>Restauracja</v>
          </cell>
          <cell r="C96">
            <v>0</v>
          </cell>
          <cell r="E96">
            <v>0</v>
          </cell>
        </row>
        <row r="97">
          <cell r="A97" t="str">
            <v>SA</v>
          </cell>
          <cell r="B97" t="str">
            <v>Sauna</v>
          </cell>
          <cell r="C97">
            <v>1</v>
          </cell>
          <cell r="E97">
            <v>1</v>
          </cell>
        </row>
        <row r="98">
          <cell r="A98" t="str">
            <v>SO</v>
          </cell>
          <cell r="B98" t="str">
            <v>Solarium</v>
          </cell>
          <cell r="C98">
            <v>1</v>
          </cell>
          <cell r="E98">
            <v>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Opis Modelu"/>
      <sheetName val="2.Nakłady i finansowanie"/>
      <sheetName val="3.Nakłady finansowe kwartalne"/>
      <sheetName val="harmonogram rzeczowy"/>
      <sheetName val="4. Źródła finansowania"/>
      <sheetName val="5. Harm. rzeczowy - amortyzacja"/>
      <sheetName val="6. Kapitał obrotowy"/>
      <sheetName val="7.Koszty operacyjne"/>
      <sheetName val="7a.Koszty eksploatacji"/>
      <sheetName val="7b.Kalkul.koszty-przychody"/>
      <sheetName val="8. Przychody operacyjne"/>
      <sheetName val="9.Rachunek zysków i strat"/>
      <sheetName val="10. Rach_przepływów fin."/>
      <sheetName val="luka finansowa (2)"/>
      <sheetName val="11.FNPVC bez dotacji"/>
      <sheetName val="12.FNPVC z dotacją"/>
      <sheetName val="13.FNPVK"/>
      <sheetName val="14.Analiza wrażliwości"/>
      <sheetName val="15.Analiza ekonomiczna CBA"/>
      <sheetName val="16.Analiza wrażliwości CBA"/>
      <sheetName val="16.Analiza wrażliwości CBA (2)"/>
      <sheetName val="17.Analiza efekt kosztowej"/>
      <sheetName val="wydatki-przychody -sala"/>
      <sheetName val="przepływy pienięż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8268-9A85-4182-9860-13D34F5463E2}">
  <dimension ref="B6:N45"/>
  <sheetViews>
    <sheetView tabSelected="1" topLeftCell="A59" workbookViewId="0">
      <selection activeCell="B28" sqref="B28:N36"/>
    </sheetView>
  </sheetViews>
  <sheetFormatPr defaultRowHeight="14.4" x14ac:dyDescent="0.3"/>
  <cols>
    <col min="2" max="2" width="37.109375" customWidth="1"/>
  </cols>
  <sheetData>
    <row r="6" spans="2:14" ht="14.4" customHeight="1" x14ac:dyDescent="0.3">
      <c r="B6" t="s">
        <v>94</v>
      </c>
      <c r="C6" s="9"/>
      <c r="D6" s="9"/>
      <c r="E6" s="9"/>
      <c r="F6" s="9"/>
      <c r="G6" s="9"/>
      <c r="H6" s="9"/>
      <c r="I6" s="9"/>
      <c r="J6" s="9"/>
    </row>
    <row r="7" spans="2:14" x14ac:dyDescent="0.3">
      <c r="F7" s="9"/>
      <c r="G7" s="9"/>
      <c r="H7" s="9"/>
      <c r="I7" s="9"/>
    </row>
    <row r="8" spans="2:14" ht="15.6" x14ac:dyDescent="0.3">
      <c r="B8" s="7" t="s">
        <v>64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2:14" ht="15.6" x14ac:dyDescent="0.3">
      <c r="B9" s="45" t="s">
        <v>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  <c r="N9" s="47"/>
    </row>
    <row r="10" spans="2:14" ht="15" thickBot="1" x14ac:dyDescent="0.35">
      <c r="B10" s="48" t="s">
        <v>65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14" ht="15" thickBot="1" x14ac:dyDescent="0.35">
      <c r="B11" s="50" t="s">
        <v>66</v>
      </c>
      <c r="C11" s="51"/>
      <c r="D11" s="51"/>
      <c r="E11" s="51"/>
      <c r="F11" s="51"/>
      <c r="G11" s="51"/>
      <c r="H11" s="51"/>
      <c r="I11" s="52"/>
      <c r="J11" s="46"/>
      <c r="K11" s="46"/>
      <c r="L11" s="46"/>
      <c r="M11" s="47"/>
      <c r="N11" s="47"/>
    </row>
    <row r="12" spans="2:14" ht="15" thickBot="1" x14ac:dyDescent="0.35">
      <c r="B12" s="53" t="s">
        <v>67</v>
      </c>
      <c r="C12" s="54"/>
      <c r="D12" s="54" t="s">
        <v>68</v>
      </c>
      <c r="E12" s="54" t="s">
        <v>69</v>
      </c>
      <c r="F12" s="54" t="s">
        <v>70</v>
      </c>
      <c r="G12" s="54" t="s">
        <v>71</v>
      </c>
      <c r="H12" s="54" t="s">
        <v>72</v>
      </c>
      <c r="I12" s="54" t="s">
        <v>73</v>
      </c>
      <c r="J12" s="54" t="s">
        <v>74</v>
      </c>
      <c r="K12" s="54" t="s">
        <v>75</v>
      </c>
      <c r="L12" s="54" t="s">
        <v>76</v>
      </c>
      <c r="M12" s="54" t="s">
        <v>77</v>
      </c>
      <c r="N12" s="54" t="s">
        <v>78</v>
      </c>
    </row>
    <row r="13" spans="2:14" ht="15" thickBot="1" x14ac:dyDescent="0.35">
      <c r="B13" s="55"/>
      <c r="C13" s="56" t="s">
        <v>79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2:14" ht="15" thickBot="1" x14ac:dyDescent="0.35">
      <c r="B14" s="55"/>
      <c r="C14" s="59" t="s">
        <v>79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spans="2:14" ht="15" thickBot="1" x14ac:dyDescent="0.35">
      <c r="B15" s="55"/>
      <c r="C15" s="59" t="s">
        <v>79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2:14" ht="15" thickBot="1" x14ac:dyDescent="0.35">
      <c r="B16" s="55"/>
      <c r="C16" s="59" t="s">
        <v>79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2:14" ht="15" thickBot="1" x14ac:dyDescent="0.35">
      <c r="B17" s="55"/>
      <c r="C17" s="59" t="s">
        <v>79</v>
      </c>
      <c r="D17" s="59"/>
      <c r="E17" s="59"/>
      <c r="F17" s="59"/>
      <c r="G17" s="59"/>
      <c r="H17" s="59"/>
      <c r="I17" s="58"/>
      <c r="J17" s="58"/>
      <c r="K17" s="58"/>
      <c r="L17" s="58"/>
      <c r="M17" s="58"/>
      <c r="N17" s="58"/>
    </row>
    <row r="18" spans="2:14" ht="15" thickBot="1" x14ac:dyDescent="0.35">
      <c r="B18" s="55"/>
      <c r="C18" s="59" t="s">
        <v>79</v>
      </c>
      <c r="D18" s="59"/>
      <c r="E18" s="59"/>
      <c r="F18" s="59"/>
      <c r="G18" s="59"/>
      <c r="H18" s="59"/>
      <c r="I18" s="58"/>
      <c r="J18" s="58"/>
      <c r="K18" s="58"/>
      <c r="L18" s="58"/>
      <c r="M18" s="58"/>
      <c r="N18" s="58"/>
    </row>
    <row r="19" spans="2:14" ht="15" thickBot="1" x14ac:dyDescent="0.35">
      <c r="B19" s="60" t="s">
        <v>80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2:14" ht="15" thickBot="1" x14ac:dyDescent="0.35">
      <c r="B20" s="50" t="s">
        <v>66</v>
      </c>
      <c r="C20" s="62"/>
      <c r="D20" s="51"/>
      <c r="E20" s="51"/>
      <c r="F20" s="51"/>
      <c r="G20" s="51"/>
      <c r="H20" s="51"/>
      <c r="I20" s="52"/>
      <c r="J20" s="46"/>
      <c r="K20" s="46"/>
      <c r="L20" s="46"/>
      <c r="M20" s="46"/>
      <c r="N20" s="46"/>
    </row>
    <row r="21" spans="2:14" ht="15" thickBot="1" x14ac:dyDescent="0.35">
      <c r="B21" s="53" t="s">
        <v>81</v>
      </c>
      <c r="C21" s="63"/>
      <c r="D21" s="54" t="str">
        <f t="shared" ref="D21:N21" si="0">D12</f>
        <v>Rok n</v>
      </c>
      <c r="E21" s="54" t="str">
        <f t="shared" si="0"/>
        <v>Rok n+1</v>
      </c>
      <c r="F21" s="54" t="str">
        <f t="shared" si="0"/>
        <v>Rok n+2</v>
      </c>
      <c r="G21" s="54" t="str">
        <f t="shared" si="0"/>
        <v>Rok n+3</v>
      </c>
      <c r="H21" s="54" t="str">
        <f t="shared" si="0"/>
        <v>Rok n+4</v>
      </c>
      <c r="I21" s="54" t="str">
        <f t="shared" si="0"/>
        <v>Rok n+5</v>
      </c>
      <c r="J21" s="54" t="str">
        <f t="shared" si="0"/>
        <v>Rok n+6</v>
      </c>
      <c r="K21" s="54" t="str">
        <f t="shared" si="0"/>
        <v>Rok n+7</v>
      </c>
      <c r="L21" s="54" t="str">
        <f t="shared" si="0"/>
        <v>Rok n+8</v>
      </c>
      <c r="M21" s="54" t="str">
        <f t="shared" si="0"/>
        <v>Rok n+9</v>
      </c>
      <c r="N21" s="54" t="str">
        <f t="shared" si="0"/>
        <v>Rok n+10</v>
      </c>
    </row>
    <row r="22" spans="2:14" ht="15" thickBot="1" x14ac:dyDescent="0.35">
      <c r="B22" s="55"/>
      <c r="C22" s="64" t="s">
        <v>82</v>
      </c>
      <c r="D22" s="58"/>
      <c r="E22" s="58"/>
      <c r="F22" s="59"/>
      <c r="G22" s="59"/>
      <c r="H22" s="59"/>
      <c r="I22" s="59"/>
      <c r="J22" s="59"/>
      <c r="K22" s="59"/>
      <c r="L22" s="59"/>
      <c r="M22" s="59"/>
      <c r="N22" s="59"/>
    </row>
    <row r="23" spans="2:14" ht="15" thickBot="1" x14ac:dyDescent="0.35">
      <c r="B23" s="11"/>
      <c r="C23" s="14" t="s">
        <v>82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2:14" ht="15" thickBot="1" x14ac:dyDescent="0.35">
      <c r="B24" s="11"/>
      <c r="C24" s="14" t="s">
        <v>82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4" ht="15" thickBot="1" x14ac:dyDescent="0.35">
      <c r="B25" s="11"/>
      <c r="C25" s="14" t="s">
        <v>82</v>
      </c>
      <c r="D25" s="12"/>
      <c r="E25" s="12"/>
      <c r="F25" s="12"/>
      <c r="G25" s="12"/>
      <c r="H25" s="13"/>
      <c r="I25" s="13"/>
      <c r="J25" s="13"/>
      <c r="K25" s="13"/>
      <c r="L25" s="13"/>
      <c r="M25" s="13"/>
      <c r="N25" s="13"/>
    </row>
    <row r="26" spans="2:14" ht="15" thickBot="1" x14ac:dyDescent="0.35">
      <c r="B26" s="11"/>
      <c r="C26" s="14" t="s">
        <v>82</v>
      </c>
      <c r="D26" s="12"/>
      <c r="E26" s="12"/>
      <c r="F26" s="12"/>
      <c r="G26" s="12"/>
      <c r="H26" s="13"/>
      <c r="I26" s="13"/>
      <c r="J26" s="13"/>
      <c r="K26" s="13"/>
      <c r="L26" s="13"/>
      <c r="M26" s="13"/>
      <c r="N26" s="13"/>
    </row>
    <row r="27" spans="2:14" ht="15" thickBot="1" x14ac:dyDescent="0.35">
      <c r="B27" s="11"/>
      <c r="C27" s="14" t="s">
        <v>82</v>
      </c>
      <c r="D27" s="12"/>
      <c r="E27" s="12"/>
      <c r="F27" s="12"/>
      <c r="G27" s="12"/>
      <c r="H27" s="13"/>
      <c r="I27" s="13"/>
      <c r="J27" s="13"/>
      <c r="K27" s="13"/>
      <c r="L27" s="13"/>
      <c r="M27" s="13"/>
      <c r="N27" s="13"/>
    </row>
    <row r="28" spans="2:14" ht="15" thickBot="1" x14ac:dyDescent="0.35">
      <c r="B28" s="65" t="s">
        <v>83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2:14" ht="15" thickBot="1" x14ac:dyDescent="0.35">
      <c r="B29" s="54" t="s">
        <v>84</v>
      </c>
      <c r="C29" s="54"/>
      <c r="D29" s="54" t="str">
        <f t="shared" ref="D29:N29" si="1">D21</f>
        <v>Rok n</v>
      </c>
      <c r="E29" s="54" t="str">
        <f t="shared" si="1"/>
        <v>Rok n+1</v>
      </c>
      <c r="F29" s="54" t="str">
        <f t="shared" si="1"/>
        <v>Rok n+2</v>
      </c>
      <c r="G29" s="54" t="str">
        <f t="shared" si="1"/>
        <v>Rok n+3</v>
      </c>
      <c r="H29" s="54" t="str">
        <f t="shared" si="1"/>
        <v>Rok n+4</v>
      </c>
      <c r="I29" s="54" t="str">
        <f t="shared" si="1"/>
        <v>Rok n+5</v>
      </c>
      <c r="J29" s="54" t="str">
        <f t="shared" si="1"/>
        <v>Rok n+6</v>
      </c>
      <c r="K29" s="54" t="str">
        <f t="shared" si="1"/>
        <v>Rok n+7</v>
      </c>
      <c r="L29" s="54" t="str">
        <f t="shared" si="1"/>
        <v>Rok n+8</v>
      </c>
      <c r="M29" s="54" t="str">
        <f t="shared" si="1"/>
        <v>Rok n+9</v>
      </c>
      <c r="N29" s="54" t="str">
        <f t="shared" si="1"/>
        <v>Rok n+10</v>
      </c>
    </row>
    <row r="30" spans="2:14" ht="15" thickBot="1" x14ac:dyDescent="0.35">
      <c r="B30" s="66"/>
      <c r="C30" s="59" t="s">
        <v>79</v>
      </c>
      <c r="D30" s="67">
        <f t="shared" ref="D30:N35" si="2">D13*D22</f>
        <v>0</v>
      </c>
      <c r="E30" s="67">
        <f t="shared" si="2"/>
        <v>0</v>
      </c>
      <c r="F30" s="67">
        <f t="shared" si="2"/>
        <v>0</v>
      </c>
      <c r="G30" s="67">
        <f t="shared" si="2"/>
        <v>0</v>
      </c>
      <c r="H30" s="67">
        <f t="shared" si="2"/>
        <v>0</v>
      </c>
      <c r="I30" s="67">
        <f t="shared" si="2"/>
        <v>0</v>
      </c>
      <c r="J30" s="67">
        <f t="shared" si="2"/>
        <v>0</v>
      </c>
      <c r="K30" s="67">
        <f t="shared" si="2"/>
        <v>0</v>
      </c>
      <c r="L30" s="67">
        <f t="shared" si="2"/>
        <v>0</v>
      </c>
      <c r="M30" s="67">
        <f t="shared" si="2"/>
        <v>0</v>
      </c>
      <c r="N30" s="67">
        <f t="shared" si="2"/>
        <v>0</v>
      </c>
    </row>
    <row r="31" spans="2:14" ht="15" thickBot="1" x14ac:dyDescent="0.35">
      <c r="B31" s="66"/>
      <c r="C31" s="59" t="s">
        <v>79</v>
      </c>
      <c r="D31" s="67">
        <f t="shared" si="2"/>
        <v>0</v>
      </c>
      <c r="E31" s="67">
        <f t="shared" si="2"/>
        <v>0</v>
      </c>
      <c r="F31" s="67">
        <f t="shared" si="2"/>
        <v>0</v>
      </c>
      <c r="G31" s="67">
        <f t="shared" si="2"/>
        <v>0</v>
      </c>
      <c r="H31" s="67">
        <f t="shared" si="2"/>
        <v>0</v>
      </c>
      <c r="I31" s="67">
        <f t="shared" si="2"/>
        <v>0</v>
      </c>
      <c r="J31" s="67">
        <f t="shared" si="2"/>
        <v>0</v>
      </c>
      <c r="K31" s="67">
        <f t="shared" si="2"/>
        <v>0</v>
      </c>
      <c r="L31" s="67">
        <f t="shared" si="2"/>
        <v>0</v>
      </c>
      <c r="M31" s="67">
        <f t="shared" si="2"/>
        <v>0</v>
      </c>
      <c r="N31" s="67">
        <f t="shared" si="2"/>
        <v>0</v>
      </c>
    </row>
    <row r="32" spans="2:14" ht="15" thickBot="1" x14ac:dyDescent="0.35">
      <c r="B32" s="66"/>
      <c r="C32" s="59" t="s">
        <v>79</v>
      </c>
      <c r="D32" s="67">
        <f t="shared" si="2"/>
        <v>0</v>
      </c>
      <c r="E32" s="67">
        <f t="shared" si="2"/>
        <v>0</v>
      </c>
      <c r="F32" s="67">
        <f t="shared" si="2"/>
        <v>0</v>
      </c>
      <c r="G32" s="67">
        <f t="shared" si="2"/>
        <v>0</v>
      </c>
      <c r="H32" s="67">
        <f t="shared" si="2"/>
        <v>0</v>
      </c>
      <c r="I32" s="67">
        <f t="shared" si="2"/>
        <v>0</v>
      </c>
      <c r="J32" s="67">
        <f t="shared" si="2"/>
        <v>0</v>
      </c>
      <c r="K32" s="67">
        <f t="shared" si="2"/>
        <v>0</v>
      </c>
      <c r="L32" s="67">
        <f t="shared" si="2"/>
        <v>0</v>
      </c>
      <c r="M32" s="67">
        <f t="shared" si="2"/>
        <v>0</v>
      </c>
      <c r="N32" s="67">
        <f t="shared" si="2"/>
        <v>0</v>
      </c>
    </row>
    <row r="33" spans="2:14" ht="15" thickBot="1" x14ac:dyDescent="0.35">
      <c r="B33" s="66"/>
      <c r="C33" s="59" t="s">
        <v>79</v>
      </c>
      <c r="D33" s="67">
        <f t="shared" si="2"/>
        <v>0</v>
      </c>
      <c r="E33" s="67">
        <f t="shared" si="2"/>
        <v>0</v>
      </c>
      <c r="F33" s="67">
        <f t="shared" si="2"/>
        <v>0</v>
      </c>
      <c r="G33" s="67">
        <f t="shared" si="2"/>
        <v>0</v>
      </c>
      <c r="H33" s="67">
        <f t="shared" si="2"/>
        <v>0</v>
      </c>
      <c r="I33" s="67">
        <f t="shared" si="2"/>
        <v>0</v>
      </c>
      <c r="J33" s="67">
        <f t="shared" si="2"/>
        <v>0</v>
      </c>
      <c r="K33" s="67">
        <f t="shared" si="2"/>
        <v>0</v>
      </c>
      <c r="L33" s="67">
        <f t="shared" si="2"/>
        <v>0</v>
      </c>
      <c r="M33" s="67">
        <f t="shared" si="2"/>
        <v>0</v>
      </c>
      <c r="N33" s="67">
        <f t="shared" si="2"/>
        <v>0</v>
      </c>
    </row>
    <row r="34" spans="2:14" ht="15" thickBot="1" x14ac:dyDescent="0.35">
      <c r="B34" s="66"/>
      <c r="C34" s="59" t="s">
        <v>79</v>
      </c>
      <c r="D34" s="67">
        <f>D17*D26</f>
        <v>0</v>
      </c>
      <c r="E34" s="67">
        <f t="shared" si="2"/>
        <v>0</v>
      </c>
      <c r="F34" s="67">
        <f t="shared" si="2"/>
        <v>0</v>
      </c>
      <c r="G34" s="67">
        <f t="shared" si="2"/>
        <v>0</v>
      </c>
      <c r="H34" s="67">
        <f t="shared" si="2"/>
        <v>0</v>
      </c>
      <c r="I34" s="67">
        <f t="shared" si="2"/>
        <v>0</v>
      </c>
      <c r="J34" s="67">
        <f t="shared" si="2"/>
        <v>0</v>
      </c>
      <c r="K34" s="67">
        <f t="shared" si="2"/>
        <v>0</v>
      </c>
      <c r="L34" s="67">
        <f t="shared" si="2"/>
        <v>0</v>
      </c>
      <c r="M34" s="67">
        <f t="shared" si="2"/>
        <v>0</v>
      </c>
      <c r="N34" s="67">
        <f t="shared" si="2"/>
        <v>0</v>
      </c>
    </row>
    <row r="35" spans="2:14" ht="15" thickBot="1" x14ac:dyDescent="0.35">
      <c r="B35" s="66"/>
      <c r="C35" s="59" t="s">
        <v>79</v>
      </c>
      <c r="D35" s="67">
        <f t="shared" si="2"/>
        <v>0</v>
      </c>
      <c r="E35" s="67">
        <f t="shared" si="2"/>
        <v>0</v>
      </c>
      <c r="F35" s="67">
        <f t="shared" si="2"/>
        <v>0</v>
      </c>
      <c r="G35" s="67">
        <f t="shared" si="2"/>
        <v>0</v>
      </c>
      <c r="H35" s="67">
        <f t="shared" si="2"/>
        <v>0</v>
      </c>
      <c r="I35" s="67">
        <f t="shared" si="2"/>
        <v>0</v>
      </c>
      <c r="J35" s="67">
        <f t="shared" si="2"/>
        <v>0</v>
      </c>
      <c r="K35" s="67">
        <f t="shared" si="2"/>
        <v>0</v>
      </c>
      <c r="L35" s="67">
        <f t="shared" si="2"/>
        <v>0</v>
      </c>
      <c r="M35" s="67">
        <f t="shared" si="2"/>
        <v>0</v>
      </c>
      <c r="N35" s="67">
        <f t="shared" si="2"/>
        <v>0</v>
      </c>
    </row>
    <row r="36" spans="2:14" ht="39" customHeight="1" thickBot="1" x14ac:dyDescent="0.35">
      <c r="B36" s="66" t="s">
        <v>85</v>
      </c>
      <c r="C36" s="59" t="s">
        <v>79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2:14" ht="28.8" customHeight="1" thickBot="1" x14ac:dyDescent="0.35">
      <c r="B37" s="15" t="s">
        <v>86</v>
      </c>
      <c r="C37" s="13" t="s">
        <v>79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2:14" ht="30.6" customHeight="1" thickBot="1" x14ac:dyDescent="0.35">
      <c r="B38" s="15" t="s">
        <v>87</v>
      </c>
      <c r="C38" s="13" t="s">
        <v>79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4" ht="27.6" customHeight="1" thickBot="1" x14ac:dyDescent="0.35">
      <c r="B39" s="15" t="s">
        <v>88</v>
      </c>
      <c r="C39" s="13" t="s">
        <v>79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ht="16.8" customHeight="1" thickBot="1" x14ac:dyDescent="0.35">
      <c r="B40" s="15" t="s">
        <v>89</v>
      </c>
      <c r="C40" s="13" t="s">
        <v>79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 ht="15" thickBot="1" x14ac:dyDescent="0.35">
      <c r="B41" s="19" t="s">
        <v>90</v>
      </c>
      <c r="C41" s="13" t="s">
        <v>79</v>
      </c>
      <c r="D41" s="17">
        <f>SUM(D30:D40)</f>
        <v>0</v>
      </c>
      <c r="E41" s="17">
        <f t="shared" ref="E41:N41" si="3">SUM(E30:E40)</f>
        <v>0</v>
      </c>
      <c r="F41" s="17">
        <f t="shared" si="3"/>
        <v>0</v>
      </c>
      <c r="G41" s="17">
        <f t="shared" si="3"/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0</v>
      </c>
      <c r="N41" s="17">
        <f t="shared" si="3"/>
        <v>0</v>
      </c>
    </row>
    <row r="42" spans="2:14" ht="24.6" x14ac:dyDescent="0.3">
      <c r="B42" s="18" t="s">
        <v>91</v>
      </c>
    </row>
    <row r="43" spans="2:14" ht="19.8" customHeight="1" x14ac:dyDescent="0.3">
      <c r="B43" s="18"/>
    </row>
    <row r="44" spans="2:14" x14ac:dyDescent="0.3">
      <c r="B44" s="20" t="s">
        <v>92</v>
      </c>
    </row>
    <row r="45" spans="2:14" x14ac:dyDescent="0.3">
      <c r="B45" s="20" t="s">
        <v>93</v>
      </c>
    </row>
  </sheetData>
  <mergeCells count="2">
    <mergeCell ref="B10:N10"/>
    <mergeCell ref="B19:N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491-D397-40F6-B5A4-3787794E62AC}">
  <sheetPr>
    <pageSetUpPr fitToPage="1"/>
  </sheetPr>
  <dimension ref="B7:Q89"/>
  <sheetViews>
    <sheetView topLeftCell="A26" zoomScaleNormal="100" workbookViewId="0">
      <selection activeCell="B11" sqref="B11:Q74"/>
    </sheetView>
  </sheetViews>
  <sheetFormatPr defaultRowHeight="14.4" x14ac:dyDescent="0.3"/>
  <cols>
    <col min="1" max="1" width="8.88671875" style="1"/>
    <col min="2" max="2" width="3.88671875" style="1" customWidth="1"/>
    <col min="3" max="3" width="58.88671875" style="1" customWidth="1"/>
    <col min="4" max="9" width="12.6640625" style="1" customWidth="1"/>
    <col min="10" max="10" width="12.5546875" style="1" customWidth="1"/>
    <col min="11" max="11" width="13" style="1" customWidth="1"/>
    <col min="12" max="12" width="12.44140625" style="1" customWidth="1"/>
    <col min="13" max="14" width="13.109375" style="1" customWidth="1"/>
    <col min="15" max="15" width="12.44140625" style="1" customWidth="1"/>
    <col min="16" max="16" width="12.33203125" style="1" customWidth="1"/>
    <col min="17" max="17" width="12.21875" style="1" customWidth="1"/>
    <col min="18" max="256" width="8.88671875" style="1"/>
    <col min="257" max="257" width="4.33203125" style="1" customWidth="1"/>
    <col min="258" max="258" width="58.88671875" style="1" customWidth="1"/>
    <col min="259" max="265" width="12.6640625" style="1" customWidth="1"/>
    <col min="266" max="266" width="12.5546875" style="1" customWidth="1"/>
    <col min="267" max="267" width="13" style="1" customWidth="1"/>
    <col min="268" max="268" width="12.44140625" style="1" customWidth="1"/>
    <col min="269" max="269" width="13.109375" style="1" customWidth="1"/>
    <col min="270" max="512" width="8.88671875" style="1"/>
    <col min="513" max="513" width="4.33203125" style="1" customWidth="1"/>
    <col min="514" max="514" width="58.88671875" style="1" customWidth="1"/>
    <col min="515" max="521" width="12.6640625" style="1" customWidth="1"/>
    <col min="522" max="522" width="12.5546875" style="1" customWidth="1"/>
    <col min="523" max="523" width="13" style="1" customWidth="1"/>
    <col min="524" max="524" width="12.44140625" style="1" customWidth="1"/>
    <col min="525" max="525" width="13.109375" style="1" customWidth="1"/>
    <col min="526" max="768" width="8.88671875" style="1"/>
    <col min="769" max="769" width="4.33203125" style="1" customWidth="1"/>
    <col min="770" max="770" width="58.88671875" style="1" customWidth="1"/>
    <col min="771" max="777" width="12.6640625" style="1" customWidth="1"/>
    <col min="778" max="778" width="12.5546875" style="1" customWidth="1"/>
    <col min="779" max="779" width="13" style="1" customWidth="1"/>
    <col min="780" max="780" width="12.44140625" style="1" customWidth="1"/>
    <col min="781" max="781" width="13.109375" style="1" customWidth="1"/>
    <col min="782" max="1024" width="8.88671875" style="1"/>
    <col min="1025" max="1025" width="4.33203125" style="1" customWidth="1"/>
    <col min="1026" max="1026" width="58.88671875" style="1" customWidth="1"/>
    <col min="1027" max="1033" width="12.6640625" style="1" customWidth="1"/>
    <col min="1034" max="1034" width="12.5546875" style="1" customWidth="1"/>
    <col min="1035" max="1035" width="13" style="1" customWidth="1"/>
    <col min="1036" max="1036" width="12.44140625" style="1" customWidth="1"/>
    <col min="1037" max="1037" width="13.109375" style="1" customWidth="1"/>
    <col min="1038" max="1280" width="8.88671875" style="1"/>
    <col min="1281" max="1281" width="4.33203125" style="1" customWidth="1"/>
    <col min="1282" max="1282" width="58.88671875" style="1" customWidth="1"/>
    <col min="1283" max="1289" width="12.6640625" style="1" customWidth="1"/>
    <col min="1290" max="1290" width="12.5546875" style="1" customWidth="1"/>
    <col min="1291" max="1291" width="13" style="1" customWidth="1"/>
    <col min="1292" max="1292" width="12.44140625" style="1" customWidth="1"/>
    <col min="1293" max="1293" width="13.109375" style="1" customWidth="1"/>
    <col min="1294" max="1536" width="8.88671875" style="1"/>
    <col min="1537" max="1537" width="4.33203125" style="1" customWidth="1"/>
    <col min="1538" max="1538" width="58.88671875" style="1" customWidth="1"/>
    <col min="1539" max="1545" width="12.6640625" style="1" customWidth="1"/>
    <col min="1546" max="1546" width="12.5546875" style="1" customWidth="1"/>
    <col min="1547" max="1547" width="13" style="1" customWidth="1"/>
    <col min="1548" max="1548" width="12.44140625" style="1" customWidth="1"/>
    <col min="1549" max="1549" width="13.109375" style="1" customWidth="1"/>
    <col min="1550" max="1792" width="8.88671875" style="1"/>
    <col min="1793" max="1793" width="4.33203125" style="1" customWidth="1"/>
    <col min="1794" max="1794" width="58.88671875" style="1" customWidth="1"/>
    <col min="1795" max="1801" width="12.6640625" style="1" customWidth="1"/>
    <col min="1802" max="1802" width="12.5546875" style="1" customWidth="1"/>
    <col min="1803" max="1803" width="13" style="1" customWidth="1"/>
    <col min="1804" max="1804" width="12.44140625" style="1" customWidth="1"/>
    <col min="1805" max="1805" width="13.109375" style="1" customWidth="1"/>
    <col min="1806" max="2048" width="8.88671875" style="1"/>
    <col min="2049" max="2049" width="4.33203125" style="1" customWidth="1"/>
    <col min="2050" max="2050" width="58.88671875" style="1" customWidth="1"/>
    <col min="2051" max="2057" width="12.6640625" style="1" customWidth="1"/>
    <col min="2058" max="2058" width="12.5546875" style="1" customWidth="1"/>
    <col min="2059" max="2059" width="13" style="1" customWidth="1"/>
    <col min="2060" max="2060" width="12.44140625" style="1" customWidth="1"/>
    <col min="2061" max="2061" width="13.109375" style="1" customWidth="1"/>
    <col min="2062" max="2304" width="8.88671875" style="1"/>
    <col min="2305" max="2305" width="4.33203125" style="1" customWidth="1"/>
    <col min="2306" max="2306" width="58.88671875" style="1" customWidth="1"/>
    <col min="2307" max="2313" width="12.6640625" style="1" customWidth="1"/>
    <col min="2314" max="2314" width="12.5546875" style="1" customWidth="1"/>
    <col min="2315" max="2315" width="13" style="1" customWidth="1"/>
    <col min="2316" max="2316" width="12.44140625" style="1" customWidth="1"/>
    <col min="2317" max="2317" width="13.109375" style="1" customWidth="1"/>
    <col min="2318" max="2560" width="8.88671875" style="1"/>
    <col min="2561" max="2561" width="4.33203125" style="1" customWidth="1"/>
    <col min="2562" max="2562" width="58.88671875" style="1" customWidth="1"/>
    <col min="2563" max="2569" width="12.6640625" style="1" customWidth="1"/>
    <col min="2570" max="2570" width="12.5546875" style="1" customWidth="1"/>
    <col min="2571" max="2571" width="13" style="1" customWidth="1"/>
    <col min="2572" max="2572" width="12.44140625" style="1" customWidth="1"/>
    <col min="2573" max="2573" width="13.109375" style="1" customWidth="1"/>
    <col min="2574" max="2816" width="8.88671875" style="1"/>
    <col min="2817" max="2817" width="4.33203125" style="1" customWidth="1"/>
    <col min="2818" max="2818" width="58.88671875" style="1" customWidth="1"/>
    <col min="2819" max="2825" width="12.6640625" style="1" customWidth="1"/>
    <col min="2826" max="2826" width="12.5546875" style="1" customWidth="1"/>
    <col min="2827" max="2827" width="13" style="1" customWidth="1"/>
    <col min="2828" max="2828" width="12.44140625" style="1" customWidth="1"/>
    <col min="2829" max="2829" width="13.109375" style="1" customWidth="1"/>
    <col min="2830" max="3072" width="8.88671875" style="1"/>
    <col min="3073" max="3073" width="4.33203125" style="1" customWidth="1"/>
    <col min="3074" max="3074" width="58.88671875" style="1" customWidth="1"/>
    <col min="3075" max="3081" width="12.6640625" style="1" customWidth="1"/>
    <col min="3082" max="3082" width="12.5546875" style="1" customWidth="1"/>
    <col min="3083" max="3083" width="13" style="1" customWidth="1"/>
    <col min="3084" max="3084" width="12.44140625" style="1" customWidth="1"/>
    <col min="3085" max="3085" width="13.109375" style="1" customWidth="1"/>
    <col min="3086" max="3328" width="8.88671875" style="1"/>
    <col min="3329" max="3329" width="4.33203125" style="1" customWidth="1"/>
    <col min="3330" max="3330" width="58.88671875" style="1" customWidth="1"/>
    <col min="3331" max="3337" width="12.6640625" style="1" customWidth="1"/>
    <col min="3338" max="3338" width="12.5546875" style="1" customWidth="1"/>
    <col min="3339" max="3339" width="13" style="1" customWidth="1"/>
    <col min="3340" max="3340" width="12.44140625" style="1" customWidth="1"/>
    <col min="3341" max="3341" width="13.109375" style="1" customWidth="1"/>
    <col min="3342" max="3584" width="8.88671875" style="1"/>
    <col min="3585" max="3585" width="4.33203125" style="1" customWidth="1"/>
    <col min="3586" max="3586" width="58.88671875" style="1" customWidth="1"/>
    <col min="3587" max="3593" width="12.6640625" style="1" customWidth="1"/>
    <col min="3594" max="3594" width="12.5546875" style="1" customWidth="1"/>
    <col min="3595" max="3595" width="13" style="1" customWidth="1"/>
    <col min="3596" max="3596" width="12.44140625" style="1" customWidth="1"/>
    <col min="3597" max="3597" width="13.109375" style="1" customWidth="1"/>
    <col min="3598" max="3840" width="8.88671875" style="1"/>
    <col min="3841" max="3841" width="4.33203125" style="1" customWidth="1"/>
    <col min="3842" max="3842" width="58.88671875" style="1" customWidth="1"/>
    <col min="3843" max="3849" width="12.6640625" style="1" customWidth="1"/>
    <col min="3850" max="3850" width="12.5546875" style="1" customWidth="1"/>
    <col min="3851" max="3851" width="13" style="1" customWidth="1"/>
    <col min="3852" max="3852" width="12.44140625" style="1" customWidth="1"/>
    <col min="3853" max="3853" width="13.109375" style="1" customWidth="1"/>
    <col min="3854" max="4096" width="8.88671875" style="1"/>
    <col min="4097" max="4097" width="4.33203125" style="1" customWidth="1"/>
    <col min="4098" max="4098" width="58.88671875" style="1" customWidth="1"/>
    <col min="4099" max="4105" width="12.6640625" style="1" customWidth="1"/>
    <col min="4106" max="4106" width="12.5546875" style="1" customWidth="1"/>
    <col min="4107" max="4107" width="13" style="1" customWidth="1"/>
    <col min="4108" max="4108" width="12.44140625" style="1" customWidth="1"/>
    <col min="4109" max="4109" width="13.109375" style="1" customWidth="1"/>
    <col min="4110" max="4352" width="8.88671875" style="1"/>
    <col min="4353" max="4353" width="4.33203125" style="1" customWidth="1"/>
    <col min="4354" max="4354" width="58.88671875" style="1" customWidth="1"/>
    <col min="4355" max="4361" width="12.6640625" style="1" customWidth="1"/>
    <col min="4362" max="4362" width="12.5546875" style="1" customWidth="1"/>
    <col min="4363" max="4363" width="13" style="1" customWidth="1"/>
    <col min="4364" max="4364" width="12.44140625" style="1" customWidth="1"/>
    <col min="4365" max="4365" width="13.109375" style="1" customWidth="1"/>
    <col min="4366" max="4608" width="8.88671875" style="1"/>
    <col min="4609" max="4609" width="4.33203125" style="1" customWidth="1"/>
    <col min="4610" max="4610" width="58.88671875" style="1" customWidth="1"/>
    <col min="4611" max="4617" width="12.6640625" style="1" customWidth="1"/>
    <col min="4618" max="4618" width="12.5546875" style="1" customWidth="1"/>
    <col min="4619" max="4619" width="13" style="1" customWidth="1"/>
    <col min="4620" max="4620" width="12.44140625" style="1" customWidth="1"/>
    <col min="4621" max="4621" width="13.109375" style="1" customWidth="1"/>
    <col min="4622" max="4864" width="8.88671875" style="1"/>
    <col min="4865" max="4865" width="4.33203125" style="1" customWidth="1"/>
    <col min="4866" max="4866" width="58.88671875" style="1" customWidth="1"/>
    <col min="4867" max="4873" width="12.6640625" style="1" customWidth="1"/>
    <col min="4874" max="4874" width="12.5546875" style="1" customWidth="1"/>
    <col min="4875" max="4875" width="13" style="1" customWidth="1"/>
    <col min="4876" max="4876" width="12.44140625" style="1" customWidth="1"/>
    <col min="4877" max="4877" width="13.109375" style="1" customWidth="1"/>
    <col min="4878" max="5120" width="8.88671875" style="1"/>
    <col min="5121" max="5121" width="4.33203125" style="1" customWidth="1"/>
    <col min="5122" max="5122" width="58.88671875" style="1" customWidth="1"/>
    <col min="5123" max="5129" width="12.6640625" style="1" customWidth="1"/>
    <col min="5130" max="5130" width="12.5546875" style="1" customWidth="1"/>
    <col min="5131" max="5131" width="13" style="1" customWidth="1"/>
    <col min="5132" max="5132" width="12.44140625" style="1" customWidth="1"/>
    <col min="5133" max="5133" width="13.109375" style="1" customWidth="1"/>
    <col min="5134" max="5376" width="8.88671875" style="1"/>
    <col min="5377" max="5377" width="4.33203125" style="1" customWidth="1"/>
    <col min="5378" max="5378" width="58.88671875" style="1" customWidth="1"/>
    <col min="5379" max="5385" width="12.6640625" style="1" customWidth="1"/>
    <col min="5386" max="5386" width="12.5546875" style="1" customWidth="1"/>
    <col min="5387" max="5387" width="13" style="1" customWidth="1"/>
    <col min="5388" max="5388" width="12.44140625" style="1" customWidth="1"/>
    <col min="5389" max="5389" width="13.109375" style="1" customWidth="1"/>
    <col min="5390" max="5632" width="8.88671875" style="1"/>
    <col min="5633" max="5633" width="4.33203125" style="1" customWidth="1"/>
    <col min="5634" max="5634" width="58.88671875" style="1" customWidth="1"/>
    <col min="5635" max="5641" width="12.6640625" style="1" customWidth="1"/>
    <col min="5642" max="5642" width="12.5546875" style="1" customWidth="1"/>
    <col min="5643" max="5643" width="13" style="1" customWidth="1"/>
    <col min="5644" max="5644" width="12.44140625" style="1" customWidth="1"/>
    <col min="5645" max="5645" width="13.109375" style="1" customWidth="1"/>
    <col min="5646" max="5888" width="8.88671875" style="1"/>
    <col min="5889" max="5889" width="4.33203125" style="1" customWidth="1"/>
    <col min="5890" max="5890" width="58.88671875" style="1" customWidth="1"/>
    <col min="5891" max="5897" width="12.6640625" style="1" customWidth="1"/>
    <col min="5898" max="5898" width="12.5546875" style="1" customWidth="1"/>
    <col min="5899" max="5899" width="13" style="1" customWidth="1"/>
    <col min="5900" max="5900" width="12.44140625" style="1" customWidth="1"/>
    <col min="5901" max="5901" width="13.109375" style="1" customWidth="1"/>
    <col min="5902" max="6144" width="8.88671875" style="1"/>
    <col min="6145" max="6145" width="4.33203125" style="1" customWidth="1"/>
    <col min="6146" max="6146" width="58.88671875" style="1" customWidth="1"/>
    <col min="6147" max="6153" width="12.6640625" style="1" customWidth="1"/>
    <col min="6154" max="6154" width="12.5546875" style="1" customWidth="1"/>
    <col min="6155" max="6155" width="13" style="1" customWidth="1"/>
    <col min="6156" max="6156" width="12.44140625" style="1" customWidth="1"/>
    <col min="6157" max="6157" width="13.109375" style="1" customWidth="1"/>
    <col min="6158" max="6400" width="8.88671875" style="1"/>
    <col min="6401" max="6401" width="4.33203125" style="1" customWidth="1"/>
    <col min="6402" max="6402" width="58.88671875" style="1" customWidth="1"/>
    <col min="6403" max="6409" width="12.6640625" style="1" customWidth="1"/>
    <col min="6410" max="6410" width="12.5546875" style="1" customWidth="1"/>
    <col min="6411" max="6411" width="13" style="1" customWidth="1"/>
    <col min="6412" max="6412" width="12.44140625" style="1" customWidth="1"/>
    <col min="6413" max="6413" width="13.109375" style="1" customWidth="1"/>
    <col min="6414" max="6656" width="8.88671875" style="1"/>
    <col min="6657" max="6657" width="4.33203125" style="1" customWidth="1"/>
    <col min="6658" max="6658" width="58.88671875" style="1" customWidth="1"/>
    <col min="6659" max="6665" width="12.6640625" style="1" customWidth="1"/>
    <col min="6666" max="6666" width="12.5546875" style="1" customWidth="1"/>
    <col min="6667" max="6667" width="13" style="1" customWidth="1"/>
    <col min="6668" max="6668" width="12.44140625" style="1" customWidth="1"/>
    <col min="6669" max="6669" width="13.109375" style="1" customWidth="1"/>
    <col min="6670" max="6912" width="8.88671875" style="1"/>
    <col min="6913" max="6913" width="4.33203125" style="1" customWidth="1"/>
    <col min="6914" max="6914" width="58.88671875" style="1" customWidth="1"/>
    <col min="6915" max="6921" width="12.6640625" style="1" customWidth="1"/>
    <col min="6922" max="6922" width="12.5546875" style="1" customWidth="1"/>
    <col min="6923" max="6923" width="13" style="1" customWidth="1"/>
    <col min="6924" max="6924" width="12.44140625" style="1" customWidth="1"/>
    <col min="6925" max="6925" width="13.109375" style="1" customWidth="1"/>
    <col min="6926" max="7168" width="8.88671875" style="1"/>
    <col min="7169" max="7169" width="4.33203125" style="1" customWidth="1"/>
    <col min="7170" max="7170" width="58.88671875" style="1" customWidth="1"/>
    <col min="7171" max="7177" width="12.6640625" style="1" customWidth="1"/>
    <col min="7178" max="7178" width="12.5546875" style="1" customWidth="1"/>
    <col min="7179" max="7179" width="13" style="1" customWidth="1"/>
    <col min="7180" max="7180" width="12.44140625" style="1" customWidth="1"/>
    <col min="7181" max="7181" width="13.109375" style="1" customWidth="1"/>
    <col min="7182" max="7424" width="8.88671875" style="1"/>
    <col min="7425" max="7425" width="4.33203125" style="1" customWidth="1"/>
    <col min="7426" max="7426" width="58.88671875" style="1" customWidth="1"/>
    <col min="7427" max="7433" width="12.6640625" style="1" customWidth="1"/>
    <col min="7434" max="7434" width="12.5546875" style="1" customWidth="1"/>
    <col min="7435" max="7435" width="13" style="1" customWidth="1"/>
    <col min="7436" max="7436" width="12.44140625" style="1" customWidth="1"/>
    <col min="7437" max="7437" width="13.109375" style="1" customWidth="1"/>
    <col min="7438" max="7680" width="8.88671875" style="1"/>
    <col min="7681" max="7681" width="4.33203125" style="1" customWidth="1"/>
    <col min="7682" max="7682" width="58.88671875" style="1" customWidth="1"/>
    <col min="7683" max="7689" width="12.6640625" style="1" customWidth="1"/>
    <col min="7690" max="7690" width="12.5546875" style="1" customWidth="1"/>
    <col min="7691" max="7691" width="13" style="1" customWidth="1"/>
    <col min="7692" max="7692" width="12.44140625" style="1" customWidth="1"/>
    <col min="7693" max="7693" width="13.109375" style="1" customWidth="1"/>
    <col min="7694" max="7936" width="8.88671875" style="1"/>
    <col min="7937" max="7937" width="4.33203125" style="1" customWidth="1"/>
    <col min="7938" max="7938" width="58.88671875" style="1" customWidth="1"/>
    <col min="7939" max="7945" width="12.6640625" style="1" customWidth="1"/>
    <col min="7946" max="7946" width="12.5546875" style="1" customWidth="1"/>
    <col min="7947" max="7947" width="13" style="1" customWidth="1"/>
    <col min="7948" max="7948" width="12.44140625" style="1" customWidth="1"/>
    <col min="7949" max="7949" width="13.109375" style="1" customWidth="1"/>
    <col min="7950" max="8192" width="8.88671875" style="1"/>
    <col min="8193" max="8193" width="4.33203125" style="1" customWidth="1"/>
    <col min="8194" max="8194" width="58.88671875" style="1" customWidth="1"/>
    <col min="8195" max="8201" width="12.6640625" style="1" customWidth="1"/>
    <col min="8202" max="8202" width="12.5546875" style="1" customWidth="1"/>
    <col min="8203" max="8203" width="13" style="1" customWidth="1"/>
    <col min="8204" max="8204" width="12.44140625" style="1" customWidth="1"/>
    <col min="8205" max="8205" width="13.109375" style="1" customWidth="1"/>
    <col min="8206" max="8448" width="8.88671875" style="1"/>
    <col min="8449" max="8449" width="4.33203125" style="1" customWidth="1"/>
    <col min="8450" max="8450" width="58.88671875" style="1" customWidth="1"/>
    <col min="8451" max="8457" width="12.6640625" style="1" customWidth="1"/>
    <col min="8458" max="8458" width="12.5546875" style="1" customWidth="1"/>
    <col min="8459" max="8459" width="13" style="1" customWidth="1"/>
    <col min="8460" max="8460" width="12.44140625" style="1" customWidth="1"/>
    <col min="8461" max="8461" width="13.109375" style="1" customWidth="1"/>
    <col min="8462" max="8704" width="8.88671875" style="1"/>
    <col min="8705" max="8705" width="4.33203125" style="1" customWidth="1"/>
    <col min="8706" max="8706" width="58.88671875" style="1" customWidth="1"/>
    <col min="8707" max="8713" width="12.6640625" style="1" customWidth="1"/>
    <col min="8714" max="8714" width="12.5546875" style="1" customWidth="1"/>
    <col min="8715" max="8715" width="13" style="1" customWidth="1"/>
    <col min="8716" max="8716" width="12.44140625" style="1" customWidth="1"/>
    <col min="8717" max="8717" width="13.109375" style="1" customWidth="1"/>
    <col min="8718" max="8960" width="8.88671875" style="1"/>
    <col min="8961" max="8961" width="4.33203125" style="1" customWidth="1"/>
    <col min="8962" max="8962" width="58.88671875" style="1" customWidth="1"/>
    <col min="8963" max="8969" width="12.6640625" style="1" customWidth="1"/>
    <col min="8970" max="8970" width="12.5546875" style="1" customWidth="1"/>
    <col min="8971" max="8971" width="13" style="1" customWidth="1"/>
    <col min="8972" max="8972" width="12.44140625" style="1" customWidth="1"/>
    <col min="8973" max="8973" width="13.109375" style="1" customWidth="1"/>
    <col min="8974" max="9216" width="8.88671875" style="1"/>
    <col min="9217" max="9217" width="4.33203125" style="1" customWidth="1"/>
    <col min="9218" max="9218" width="58.88671875" style="1" customWidth="1"/>
    <col min="9219" max="9225" width="12.6640625" style="1" customWidth="1"/>
    <col min="9226" max="9226" width="12.5546875" style="1" customWidth="1"/>
    <col min="9227" max="9227" width="13" style="1" customWidth="1"/>
    <col min="9228" max="9228" width="12.44140625" style="1" customWidth="1"/>
    <col min="9229" max="9229" width="13.109375" style="1" customWidth="1"/>
    <col min="9230" max="9472" width="8.88671875" style="1"/>
    <col min="9473" max="9473" width="4.33203125" style="1" customWidth="1"/>
    <col min="9474" max="9474" width="58.88671875" style="1" customWidth="1"/>
    <col min="9475" max="9481" width="12.6640625" style="1" customWidth="1"/>
    <col min="9482" max="9482" width="12.5546875" style="1" customWidth="1"/>
    <col min="9483" max="9483" width="13" style="1" customWidth="1"/>
    <col min="9484" max="9484" width="12.44140625" style="1" customWidth="1"/>
    <col min="9485" max="9485" width="13.109375" style="1" customWidth="1"/>
    <col min="9486" max="9728" width="8.88671875" style="1"/>
    <col min="9729" max="9729" width="4.33203125" style="1" customWidth="1"/>
    <col min="9730" max="9730" width="58.88671875" style="1" customWidth="1"/>
    <col min="9731" max="9737" width="12.6640625" style="1" customWidth="1"/>
    <col min="9738" max="9738" width="12.5546875" style="1" customWidth="1"/>
    <col min="9739" max="9739" width="13" style="1" customWidth="1"/>
    <col min="9740" max="9740" width="12.44140625" style="1" customWidth="1"/>
    <col min="9741" max="9741" width="13.109375" style="1" customWidth="1"/>
    <col min="9742" max="9984" width="8.88671875" style="1"/>
    <col min="9985" max="9985" width="4.33203125" style="1" customWidth="1"/>
    <col min="9986" max="9986" width="58.88671875" style="1" customWidth="1"/>
    <col min="9987" max="9993" width="12.6640625" style="1" customWidth="1"/>
    <col min="9994" max="9994" width="12.5546875" style="1" customWidth="1"/>
    <col min="9995" max="9995" width="13" style="1" customWidth="1"/>
    <col min="9996" max="9996" width="12.44140625" style="1" customWidth="1"/>
    <col min="9997" max="9997" width="13.109375" style="1" customWidth="1"/>
    <col min="9998" max="10240" width="8.88671875" style="1"/>
    <col min="10241" max="10241" width="4.33203125" style="1" customWidth="1"/>
    <col min="10242" max="10242" width="58.88671875" style="1" customWidth="1"/>
    <col min="10243" max="10249" width="12.6640625" style="1" customWidth="1"/>
    <col min="10250" max="10250" width="12.5546875" style="1" customWidth="1"/>
    <col min="10251" max="10251" width="13" style="1" customWidth="1"/>
    <col min="10252" max="10252" width="12.44140625" style="1" customWidth="1"/>
    <col min="10253" max="10253" width="13.109375" style="1" customWidth="1"/>
    <col min="10254" max="10496" width="8.88671875" style="1"/>
    <col min="10497" max="10497" width="4.33203125" style="1" customWidth="1"/>
    <col min="10498" max="10498" width="58.88671875" style="1" customWidth="1"/>
    <col min="10499" max="10505" width="12.6640625" style="1" customWidth="1"/>
    <col min="10506" max="10506" width="12.5546875" style="1" customWidth="1"/>
    <col min="10507" max="10507" width="13" style="1" customWidth="1"/>
    <col min="10508" max="10508" width="12.44140625" style="1" customWidth="1"/>
    <col min="10509" max="10509" width="13.109375" style="1" customWidth="1"/>
    <col min="10510" max="10752" width="8.88671875" style="1"/>
    <col min="10753" max="10753" width="4.33203125" style="1" customWidth="1"/>
    <col min="10754" max="10754" width="58.88671875" style="1" customWidth="1"/>
    <col min="10755" max="10761" width="12.6640625" style="1" customWidth="1"/>
    <col min="10762" max="10762" width="12.5546875" style="1" customWidth="1"/>
    <col min="10763" max="10763" width="13" style="1" customWidth="1"/>
    <col min="10764" max="10764" width="12.44140625" style="1" customWidth="1"/>
    <col min="10765" max="10765" width="13.109375" style="1" customWidth="1"/>
    <col min="10766" max="11008" width="8.88671875" style="1"/>
    <col min="11009" max="11009" width="4.33203125" style="1" customWidth="1"/>
    <col min="11010" max="11010" width="58.88671875" style="1" customWidth="1"/>
    <col min="11011" max="11017" width="12.6640625" style="1" customWidth="1"/>
    <col min="11018" max="11018" width="12.5546875" style="1" customWidth="1"/>
    <col min="11019" max="11019" width="13" style="1" customWidth="1"/>
    <col min="11020" max="11020" width="12.44140625" style="1" customWidth="1"/>
    <col min="11021" max="11021" width="13.109375" style="1" customWidth="1"/>
    <col min="11022" max="11264" width="8.88671875" style="1"/>
    <col min="11265" max="11265" width="4.33203125" style="1" customWidth="1"/>
    <col min="11266" max="11266" width="58.88671875" style="1" customWidth="1"/>
    <col min="11267" max="11273" width="12.6640625" style="1" customWidth="1"/>
    <col min="11274" max="11274" width="12.5546875" style="1" customWidth="1"/>
    <col min="11275" max="11275" width="13" style="1" customWidth="1"/>
    <col min="11276" max="11276" width="12.44140625" style="1" customWidth="1"/>
    <col min="11277" max="11277" width="13.109375" style="1" customWidth="1"/>
    <col min="11278" max="11520" width="8.88671875" style="1"/>
    <col min="11521" max="11521" width="4.33203125" style="1" customWidth="1"/>
    <col min="11522" max="11522" width="58.88671875" style="1" customWidth="1"/>
    <col min="11523" max="11529" width="12.6640625" style="1" customWidth="1"/>
    <col min="11530" max="11530" width="12.5546875" style="1" customWidth="1"/>
    <col min="11531" max="11531" width="13" style="1" customWidth="1"/>
    <col min="11532" max="11532" width="12.44140625" style="1" customWidth="1"/>
    <col min="11533" max="11533" width="13.109375" style="1" customWidth="1"/>
    <col min="11534" max="11776" width="8.88671875" style="1"/>
    <col min="11777" max="11777" width="4.33203125" style="1" customWidth="1"/>
    <col min="11778" max="11778" width="58.88671875" style="1" customWidth="1"/>
    <col min="11779" max="11785" width="12.6640625" style="1" customWidth="1"/>
    <col min="11786" max="11786" width="12.5546875" style="1" customWidth="1"/>
    <col min="11787" max="11787" width="13" style="1" customWidth="1"/>
    <col min="11788" max="11788" width="12.44140625" style="1" customWidth="1"/>
    <col min="11789" max="11789" width="13.109375" style="1" customWidth="1"/>
    <col min="11790" max="12032" width="8.88671875" style="1"/>
    <col min="12033" max="12033" width="4.33203125" style="1" customWidth="1"/>
    <col min="12034" max="12034" width="58.88671875" style="1" customWidth="1"/>
    <col min="12035" max="12041" width="12.6640625" style="1" customWidth="1"/>
    <col min="12042" max="12042" width="12.5546875" style="1" customWidth="1"/>
    <col min="12043" max="12043" width="13" style="1" customWidth="1"/>
    <col min="12044" max="12044" width="12.44140625" style="1" customWidth="1"/>
    <col min="12045" max="12045" width="13.109375" style="1" customWidth="1"/>
    <col min="12046" max="12288" width="8.88671875" style="1"/>
    <col min="12289" max="12289" width="4.33203125" style="1" customWidth="1"/>
    <col min="12290" max="12290" width="58.88671875" style="1" customWidth="1"/>
    <col min="12291" max="12297" width="12.6640625" style="1" customWidth="1"/>
    <col min="12298" max="12298" width="12.5546875" style="1" customWidth="1"/>
    <col min="12299" max="12299" width="13" style="1" customWidth="1"/>
    <col min="12300" max="12300" width="12.44140625" style="1" customWidth="1"/>
    <col min="12301" max="12301" width="13.109375" style="1" customWidth="1"/>
    <col min="12302" max="12544" width="8.88671875" style="1"/>
    <col min="12545" max="12545" width="4.33203125" style="1" customWidth="1"/>
    <col min="12546" max="12546" width="58.88671875" style="1" customWidth="1"/>
    <col min="12547" max="12553" width="12.6640625" style="1" customWidth="1"/>
    <col min="12554" max="12554" width="12.5546875" style="1" customWidth="1"/>
    <col min="12555" max="12555" width="13" style="1" customWidth="1"/>
    <col min="12556" max="12556" width="12.44140625" style="1" customWidth="1"/>
    <col min="12557" max="12557" width="13.109375" style="1" customWidth="1"/>
    <col min="12558" max="12800" width="8.88671875" style="1"/>
    <col min="12801" max="12801" width="4.33203125" style="1" customWidth="1"/>
    <col min="12802" max="12802" width="58.88671875" style="1" customWidth="1"/>
    <col min="12803" max="12809" width="12.6640625" style="1" customWidth="1"/>
    <col min="12810" max="12810" width="12.5546875" style="1" customWidth="1"/>
    <col min="12811" max="12811" width="13" style="1" customWidth="1"/>
    <col min="12812" max="12812" width="12.44140625" style="1" customWidth="1"/>
    <col min="12813" max="12813" width="13.109375" style="1" customWidth="1"/>
    <col min="12814" max="13056" width="8.88671875" style="1"/>
    <col min="13057" max="13057" width="4.33203125" style="1" customWidth="1"/>
    <col min="13058" max="13058" width="58.88671875" style="1" customWidth="1"/>
    <col min="13059" max="13065" width="12.6640625" style="1" customWidth="1"/>
    <col min="13066" max="13066" width="12.5546875" style="1" customWidth="1"/>
    <col min="13067" max="13067" width="13" style="1" customWidth="1"/>
    <col min="13068" max="13068" width="12.44140625" style="1" customWidth="1"/>
    <col min="13069" max="13069" width="13.109375" style="1" customWidth="1"/>
    <col min="13070" max="13312" width="8.88671875" style="1"/>
    <col min="13313" max="13313" width="4.33203125" style="1" customWidth="1"/>
    <col min="13314" max="13314" width="58.88671875" style="1" customWidth="1"/>
    <col min="13315" max="13321" width="12.6640625" style="1" customWidth="1"/>
    <col min="13322" max="13322" width="12.5546875" style="1" customWidth="1"/>
    <col min="13323" max="13323" width="13" style="1" customWidth="1"/>
    <col min="13324" max="13324" width="12.44140625" style="1" customWidth="1"/>
    <col min="13325" max="13325" width="13.109375" style="1" customWidth="1"/>
    <col min="13326" max="13568" width="8.88671875" style="1"/>
    <col min="13569" max="13569" width="4.33203125" style="1" customWidth="1"/>
    <col min="13570" max="13570" width="58.88671875" style="1" customWidth="1"/>
    <col min="13571" max="13577" width="12.6640625" style="1" customWidth="1"/>
    <col min="13578" max="13578" width="12.5546875" style="1" customWidth="1"/>
    <col min="13579" max="13579" width="13" style="1" customWidth="1"/>
    <col min="13580" max="13580" width="12.44140625" style="1" customWidth="1"/>
    <col min="13581" max="13581" width="13.109375" style="1" customWidth="1"/>
    <col min="13582" max="13824" width="8.88671875" style="1"/>
    <col min="13825" max="13825" width="4.33203125" style="1" customWidth="1"/>
    <col min="13826" max="13826" width="58.88671875" style="1" customWidth="1"/>
    <col min="13827" max="13833" width="12.6640625" style="1" customWidth="1"/>
    <col min="13834" max="13834" width="12.5546875" style="1" customWidth="1"/>
    <col min="13835" max="13835" width="13" style="1" customWidth="1"/>
    <col min="13836" max="13836" width="12.44140625" style="1" customWidth="1"/>
    <col min="13837" max="13837" width="13.109375" style="1" customWidth="1"/>
    <col min="13838" max="14080" width="8.88671875" style="1"/>
    <col min="14081" max="14081" width="4.33203125" style="1" customWidth="1"/>
    <col min="14082" max="14082" width="58.88671875" style="1" customWidth="1"/>
    <col min="14083" max="14089" width="12.6640625" style="1" customWidth="1"/>
    <col min="14090" max="14090" width="12.5546875" style="1" customWidth="1"/>
    <col min="14091" max="14091" width="13" style="1" customWidth="1"/>
    <col min="14092" max="14092" width="12.44140625" style="1" customWidth="1"/>
    <col min="14093" max="14093" width="13.109375" style="1" customWidth="1"/>
    <col min="14094" max="14336" width="8.88671875" style="1"/>
    <col min="14337" max="14337" width="4.33203125" style="1" customWidth="1"/>
    <col min="14338" max="14338" width="58.88671875" style="1" customWidth="1"/>
    <col min="14339" max="14345" width="12.6640625" style="1" customWidth="1"/>
    <col min="14346" max="14346" width="12.5546875" style="1" customWidth="1"/>
    <col min="14347" max="14347" width="13" style="1" customWidth="1"/>
    <col min="14348" max="14348" width="12.44140625" style="1" customWidth="1"/>
    <col min="14349" max="14349" width="13.109375" style="1" customWidth="1"/>
    <col min="14350" max="14592" width="8.88671875" style="1"/>
    <col min="14593" max="14593" width="4.33203125" style="1" customWidth="1"/>
    <col min="14594" max="14594" width="58.88671875" style="1" customWidth="1"/>
    <col min="14595" max="14601" width="12.6640625" style="1" customWidth="1"/>
    <col min="14602" max="14602" width="12.5546875" style="1" customWidth="1"/>
    <col min="14603" max="14603" width="13" style="1" customWidth="1"/>
    <col min="14604" max="14604" width="12.44140625" style="1" customWidth="1"/>
    <col min="14605" max="14605" width="13.109375" style="1" customWidth="1"/>
    <col min="14606" max="14848" width="8.88671875" style="1"/>
    <col min="14849" max="14849" width="4.33203125" style="1" customWidth="1"/>
    <col min="14850" max="14850" width="58.88671875" style="1" customWidth="1"/>
    <col min="14851" max="14857" width="12.6640625" style="1" customWidth="1"/>
    <col min="14858" max="14858" width="12.5546875" style="1" customWidth="1"/>
    <col min="14859" max="14859" width="13" style="1" customWidth="1"/>
    <col min="14860" max="14860" width="12.44140625" style="1" customWidth="1"/>
    <col min="14861" max="14861" width="13.109375" style="1" customWidth="1"/>
    <col min="14862" max="15104" width="8.88671875" style="1"/>
    <col min="15105" max="15105" width="4.33203125" style="1" customWidth="1"/>
    <col min="15106" max="15106" width="58.88671875" style="1" customWidth="1"/>
    <col min="15107" max="15113" width="12.6640625" style="1" customWidth="1"/>
    <col min="15114" max="15114" width="12.5546875" style="1" customWidth="1"/>
    <col min="15115" max="15115" width="13" style="1" customWidth="1"/>
    <col min="15116" max="15116" width="12.44140625" style="1" customWidth="1"/>
    <col min="15117" max="15117" width="13.109375" style="1" customWidth="1"/>
    <col min="15118" max="15360" width="8.88671875" style="1"/>
    <col min="15361" max="15361" width="4.33203125" style="1" customWidth="1"/>
    <col min="15362" max="15362" width="58.88671875" style="1" customWidth="1"/>
    <col min="15363" max="15369" width="12.6640625" style="1" customWidth="1"/>
    <col min="15370" max="15370" width="12.5546875" style="1" customWidth="1"/>
    <col min="15371" max="15371" width="13" style="1" customWidth="1"/>
    <col min="15372" max="15372" width="12.44140625" style="1" customWidth="1"/>
    <col min="15373" max="15373" width="13.109375" style="1" customWidth="1"/>
    <col min="15374" max="15616" width="8.88671875" style="1"/>
    <col min="15617" max="15617" width="4.33203125" style="1" customWidth="1"/>
    <col min="15618" max="15618" width="58.88671875" style="1" customWidth="1"/>
    <col min="15619" max="15625" width="12.6640625" style="1" customWidth="1"/>
    <col min="15626" max="15626" width="12.5546875" style="1" customWidth="1"/>
    <col min="15627" max="15627" width="13" style="1" customWidth="1"/>
    <col min="15628" max="15628" width="12.44140625" style="1" customWidth="1"/>
    <col min="15629" max="15629" width="13.109375" style="1" customWidth="1"/>
    <col min="15630" max="15872" width="8.88671875" style="1"/>
    <col min="15873" max="15873" width="4.33203125" style="1" customWidth="1"/>
    <col min="15874" max="15874" width="58.88671875" style="1" customWidth="1"/>
    <col min="15875" max="15881" width="12.6640625" style="1" customWidth="1"/>
    <col min="15882" max="15882" width="12.5546875" style="1" customWidth="1"/>
    <col min="15883" max="15883" width="13" style="1" customWidth="1"/>
    <col min="15884" max="15884" width="12.44140625" style="1" customWidth="1"/>
    <col min="15885" max="15885" width="13.109375" style="1" customWidth="1"/>
    <col min="15886" max="16128" width="8.88671875" style="1"/>
    <col min="16129" max="16129" width="4.33203125" style="1" customWidth="1"/>
    <col min="16130" max="16130" width="58.88671875" style="1" customWidth="1"/>
    <col min="16131" max="16137" width="12.6640625" style="1" customWidth="1"/>
    <col min="16138" max="16138" width="12.5546875" style="1" customWidth="1"/>
    <col min="16139" max="16139" width="13" style="1" customWidth="1"/>
    <col min="16140" max="16140" width="12.44140625" style="1" customWidth="1"/>
    <col min="16141" max="16141" width="13.109375" style="1" customWidth="1"/>
    <col min="16142" max="16384" width="8.88671875" style="1"/>
  </cols>
  <sheetData>
    <row r="7" spans="2:17" x14ac:dyDescent="0.3">
      <c r="C7" s="21" t="s">
        <v>94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9" spans="2:17" ht="15.6" x14ac:dyDescent="0.3">
      <c r="C9" s="7" t="s">
        <v>95</v>
      </c>
      <c r="D9" s="7"/>
      <c r="E9" s="7"/>
      <c r="F9" s="7"/>
      <c r="G9" s="7"/>
      <c r="H9" s="8"/>
      <c r="I9" s="8"/>
      <c r="J9" s="8"/>
    </row>
    <row r="10" spans="2:17" ht="15.6" x14ac:dyDescent="0.3">
      <c r="C10" s="7" t="s">
        <v>0</v>
      </c>
      <c r="D10" s="8"/>
      <c r="E10" s="8"/>
      <c r="F10" s="8"/>
      <c r="G10" s="8"/>
      <c r="H10" s="8"/>
      <c r="I10" s="8"/>
      <c r="J10" s="8"/>
    </row>
    <row r="11" spans="2:17" ht="75.599999999999994" customHeight="1" x14ac:dyDescent="0.3">
      <c r="B11" s="22" t="s">
        <v>1</v>
      </c>
      <c r="C11" s="23" t="s">
        <v>51</v>
      </c>
      <c r="D11" s="24" t="s">
        <v>60</v>
      </c>
      <c r="E11" s="24" t="s">
        <v>59</v>
      </c>
      <c r="F11" s="25" t="s">
        <v>57</v>
      </c>
      <c r="G11" s="26" t="s">
        <v>58</v>
      </c>
      <c r="H11" s="24" t="s">
        <v>2</v>
      </c>
      <c r="I11" s="24" t="s">
        <v>3</v>
      </c>
      <c r="J11" s="24" t="s">
        <v>4</v>
      </c>
      <c r="K11" s="24" t="s">
        <v>5</v>
      </c>
      <c r="L11" s="24" t="s">
        <v>6</v>
      </c>
      <c r="M11" s="24" t="s">
        <v>7</v>
      </c>
      <c r="N11" s="24" t="s">
        <v>8</v>
      </c>
      <c r="O11" s="24" t="s">
        <v>96</v>
      </c>
      <c r="P11" s="24" t="s">
        <v>97</v>
      </c>
      <c r="Q11" s="24" t="s">
        <v>98</v>
      </c>
    </row>
    <row r="12" spans="2:17" x14ac:dyDescent="0.3">
      <c r="B12" s="27"/>
      <c r="C12" s="28"/>
      <c r="D12" s="24"/>
      <c r="E12" s="24"/>
      <c r="F12" s="24" t="s">
        <v>9</v>
      </c>
      <c r="G12" s="24" t="s">
        <v>9</v>
      </c>
      <c r="H12" s="24" t="s">
        <v>9</v>
      </c>
      <c r="I12" s="24" t="s">
        <v>9</v>
      </c>
      <c r="J12" s="24" t="s">
        <v>9</v>
      </c>
      <c r="K12" s="24" t="s">
        <v>9</v>
      </c>
      <c r="L12" s="24" t="s">
        <v>9</v>
      </c>
      <c r="M12" s="24" t="s">
        <v>9</v>
      </c>
      <c r="N12" s="24" t="s">
        <v>9</v>
      </c>
      <c r="O12" s="24" t="s">
        <v>9</v>
      </c>
      <c r="P12" s="24" t="s">
        <v>9</v>
      </c>
      <c r="Q12" s="24" t="s">
        <v>9</v>
      </c>
    </row>
    <row r="13" spans="2:17" x14ac:dyDescent="0.3">
      <c r="B13" s="29"/>
      <c r="C13" s="29" t="s">
        <v>10</v>
      </c>
      <c r="D13" s="30">
        <f t="shared" ref="D13" si="0">SUM(D14:D18)</f>
        <v>0</v>
      </c>
      <c r="E13" s="30">
        <f t="shared" ref="E13" si="1">SUM(E14:E18)</f>
        <v>0</v>
      </c>
      <c r="F13" s="30">
        <f t="shared" ref="F13:G13" si="2">SUM(F14:F18)</f>
        <v>0</v>
      </c>
      <c r="G13" s="30">
        <f t="shared" si="2"/>
        <v>0</v>
      </c>
      <c r="H13" s="30">
        <f>SUM(H14:H18)</f>
        <v>0</v>
      </c>
      <c r="I13" s="30">
        <f t="shared" ref="I13:M13" si="3">SUM(I14:I18)</f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30">
        <f t="shared" ref="N13:O13" si="4">SUM(N14:N18)</f>
        <v>0</v>
      </c>
      <c r="O13" s="30">
        <f t="shared" si="4"/>
        <v>0</v>
      </c>
      <c r="P13" s="30">
        <f t="shared" ref="P13:Q13" si="5">SUM(P14:P18)</f>
        <v>0</v>
      </c>
      <c r="Q13" s="30">
        <f t="shared" si="5"/>
        <v>0</v>
      </c>
    </row>
    <row r="14" spans="2:17" x14ac:dyDescent="0.3">
      <c r="B14" s="31">
        <v>1</v>
      </c>
      <c r="C14" s="29" t="s">
        <v>53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7" x14ac:dyDescent="0.3">
      <c r="B15" s="31">
        <v>2</v>
      </c>
      <c r="C15" s="29" t="s">
        <v>54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2:17" x14ac:dyDescent="0.3">
      <c r="B16" s="31">
        <v>3</v>
      </c>
      <c r="C16" s="29" t="s">
        <v>11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2:17" x14ac:dyDescent="0.3">
      <c r="B17" s="31">
        <v>4</v>
      </c>
      <c r="C17" s="29" t="s">
        <v>12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2:17" x14ac:dyDescent="0.3">
      <c r="B18" s="31">
        <v>5</v>
      </c>
      <c r="C18" s="29" t="s">
        <v>13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2:17" x14ac:dyDescent="0.3">
      <c r="B19" s="29"/>
      <c r="C19" s="29" t="s">
        <v>14</v>
      </c>
      <c r="D19" s="30">
        <f t="shared" ref="D19:E19" si="6">SUM(D20:D25)</f>
        <v>0</v>
      </c>
      <c r="E19" s="30">
        <f t="shared" si="6"/>
        <v>0</v>
      </c>
      <c r="F19" s="30">
        <f>SUM(F20:F25)</f>
        <v>0</v>
      </c>
      <c r="G19" s="30">
        <f>SUM(G20:G25)</f>
        <v>0</v>
      </c>
      <c r="H19" s="30">
        <f>SUM(H20:H25)</f>
        <v>0</v>
      </c>
      <c r="I19" s="30">
        <f t="shared" ref="I19:M19" si="7">SUM(I20:I25)</f>
        <v>0</v>
      </c>
      <c r="J19" s="30">
        <f t="shared" si="7"/>
        <v>0</v>
      </c>
      <c r="K19" s="30">
        <f t="shared" si="7"/>
        <v>0</v>
      </c>
      <c r="L19" s="30">
        <f t="shared" si="7"/>
        <v>0</v>
      </c>
      <c r="M19" s="30">
        <f t="shared" si="7"/>
        <v>0</v>
      </c>
      <c r="N19" s="30">
        <f t="shared" ref="N19:O19" si="8">SUM(N20:N25)</f>
        <v>0</v>
      </c>
      <c r="O19" s="30">
        <f t="shared" si="8"/>
        <v>0</v>
      </c>
      <c r="P19" s="30">
        <f t="shared" ref="P19:Q19" si="9">SUM(P20:P25)</f>
        <v>0</v>
      </c>
      <c r="Q19" s="30">
        <f t="shared" si="9"/>
        <v>0</v>
      </c>
    </row>
    <row r="20" spans="2:17" x14ac:dyDescent="0.3">
      <c r="B20" s="31">
        <v>6</v>
      </c>
      <c r="C20" s="29" t="s">
        <v>15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2:17" x14ac:dyDescent="0.3">
      <c r="B21" s="31">
        <v>7</v>
      </c>
      <c r="C21" s="29" t="s">
        <v>16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2:17" x14ac:dyDescent="0.3">
      <c r="B22" s="31">
        <v>8</v>
      </c>
      <c r="C22" s="29" t="s">
        <v>17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2:17" x14ac:dyDescent="0.3">
      <c r="B23" s="31">
        <v>9</v>
      </c>
      <c r="C23" s="29" t="s">
        <v>50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2:17" x14ac:dyDescent="0.3">
      <c r="B24" s="31">
        <v>10</v>
      </c>
      <c r="C24" s="29" t="s">
        <v>18</v>
      </c>
      <c r="D24" s="30"/>
      <c r="E24" s="30"/>
      <c r="F24" s="30"/>
      <c r="G24" s="30"/>
      <c r="H24" s="32"/>
      <c r="I24" s="32"/>
      <c r="J24" s="32"/>
      <c r="K24" s="32"/>
      <c r="L24" s="30"/>
      <c r="M24" s="30"/>
      <c r="N24" s="30"/>
      <c r="O24" s="30"/>
      <c r="P24" s="30"/>
      <c r="Q24" s="30"/>
    </row>
    <row r="25" spans="2:17" x14ac:dyDescent="0.3">
      <c r="B25" s="31">
        <v>11</v>
      </c>
      <c r="C25" s="29" t="s">
        <v>19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2:17" x14ac:dyDescent="0.3">
      <c r="B26" s="29"/>
      <c r="C26" s="29" t="s">
        <v>47</v>
      </c>
      <c r="D26" s="30">
        <f t="shared" ref="D26:G26" si="10">D13+D19</f>
        <v>0</v>
      </c>
      <c r="E26" s="30">
        <f t="shared" si="10"/>
        <v>0</v>
      </c>
      <c r="F26" s="30">
        <f t="shared" si="10"/>
        <v>0</v>
      </c>
      <c r="G26" s="30">
        <f t="shared" si="10"/>
        <v>0</v>
      </c>
      <c r="H26" s="30">
        <f>H13+H19</f>
        <v>0</v>
      </c>
      <c r="I26" s="33">
        <f t="shared" ref="I26:N26" si="11">I13+I19</f>
        <v>0</v>
      </c>
      <c r="J26" s="33">
        <f t="shared" si="11"/>
        <v>0</v>
      </c>
      <c r="K26" s="33">
        <f t="shared" si="11"/>
        <v>0</v>
      </c>
      <c r="L26" s="33">
        <f t="shared" si="11"/>
        <v>0</v>
      </c>
      <c r="M26" s="33">
        <f t="shared" si="11"/>
        <v>0</v>
      </c>
      <c r="N26" s="33">
        <f t="shared" si="11"/>
        <v>0</v>
      </c>
      <c r="O26" s="33">
        <f t="shared" ref="O26:Q26" si="12">O13+O19</f>
        <v>0</v>
      </c>
      <c r="P26" s="33">
        <f t="shared" si="12"/>
        <v>0</v>
      </c>
      <c r="Q26" s="33">
        <f t="shared" si="12"/>
        <v>0</v>
      </c>
    </row>
    <row r="27" spans="2:17" x14ac:dyDescent="0.3">
      <c r="B27" s="29"/>
      <c r="C27" s="29" t="s">
        <v>46</v>
      </c>
      <c r="D27" s="33"/>
      <c r="E27" s="33"/>
      <c r="F27" s="33"/>
      <c r="G27" s="33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2:17" x14ac:dyDescent="0.3">
      <c r="B28" s="29"/>
      <c r="C28" s="29" t="s">
        <v>20</v>
      </c>
      <c r="D28" s="30">
        <f t="shared" ref="D28" si="13">SUM(D29:D34)</f>
        <v>0</v>
      </c>
      <c r="E28" s="30">
        <f t="shared" ref="E28" si="14">SUM(E29:E34)</f>
        <v>0</v>
      </c>
      <c r="F28" s="30">
        <f t="shared" ref="F28:G28" si="15">SUM(F29:F34)</f>
        <v>0</v>
      </c>
      <c r="G28" s="30">
        <f t="shared" si="15"/>
        <v>0</v>
      </c>
      <c r="H28" s="30">
        <f t="shared" ref="H28:N28" si="16">SUM(H29:H34)</f>
        <v>0</v>
      </c>
      <c r="I28" s="30">
        <f t="shared" si="16"/>
        <v>0</v>
      </c>
      <c r="J28" s="30">
        <f t="shared" si="16"/>
        <v>0</v>
      </c>
      <c r="K28" s="30">
        <f t="shared" si="16"/>
        <v>0</v>
      </c>
      <c r="L28" s="30">
        <f t="shared" si="16"/>
        <v>0</v>
      </c>
      <c r="M28" s="30">
        <f t="shared" si="16"/>
        <v>0</v>
      </c>
      <c r="N28" s="30">
        <f t="shared" si="16"/>
        <v>0</v>
      </c>
      <c r="O28" s="30">
        <f t="shared" ref="O28:Q28" si="17">SUM(O29:O34)</f>
        <v>0</v>
      </c>
      <c r="P28" s="30">
        <f t="shared" si="17"/>
        <v>0</v>
      </c>
      <c r="Q28" s="30">
        <f t="shared" si="17"/>
        <v>0</v>
      </c>
    </row>
    <row r="29" spans="2:17" x14ac:dyDescent="0.3">
      <c r="B29" s="31">
        <v>12</v>
      </c>
      <c r="C29" s="29" t="s">
        <v>21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7" x14ac:dyDescent="0.3">
      <c r="B30" s="31">
        <v>13</v>
      </c>
      <c r="C30" s="29" t="s">
        <v>22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2:17" x14ac:dyDescent="0.3">
      <c r="B31" s="31">
        <v>14</v>
      </c>
      <c r="C31" s="29" t="s">
        <v>23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2:17" x14ac:dyDescent="0.3">
      <c r="B32" s="31">
        <v>15</v>
      </c>
      <c r="C32" s="29" t="s">
        <v>61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2:17" x14ac:dyDescent="0.3">
      <c r="B33" s="31">
        <v>16</v>
      </c>
      <c r="C33" s="29" t="s">
        <v>24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2:17" x14ac:dyDescent="0.3">
      <c r="B34" s="31">
        <v>17</v>
      </c>
      <c r="C34" s="29" t="s">
        <v>55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2:17" x14ac:dyDescent="0.3">
      <c r="B35" s="29"/>
      <c r="C35" s="29" t="s">
        <v>48</v>
      </c>
      <c r="D35" s="30">
        <f t="shared" ref="D35:G35" si="18">D27+D28</f>
        <v>0</v>
      </c>
      <c r="E35" s="30">
        <f t="shared" si="18"/>
        <v>0</v>
      </c>
      <c r="F35" s="30">
        <f t="shared" si="18"/>
        <v>0</v>
      </c>
      <c r="G35" s="30">
        <f t="shared" si="18"/>
        <v>0</v>
      </c>
      <c r="H35" s="30">
        <f t="shared" ref="H35:N35" si="19">H27+H28</f>
        <v>0</v>
      </c>
      <c r="I35" s="33">
        <f t="shared" si="19"/>
        <v>0</v>
      </c>
      <c r="J35" s="33">
        <f t="shared" si="19"/>
        <v>0</v>
      </c>
      <c r="K35" s="33">
        <f t="shared" si="19"/>
        <v>0</v>
      </c>
      <c r="L35" s="33">
        <f t="shared" si="19"/>
        <v>0</v>
      </c>
      <c r="M35" s="33">
        <f t="shared" si="19"/>
        <v>0</v>
      </c>
      <c r="N35" s="33">
        <f t="shared" si="19"/>
        <v>0</v>
      </c>
      <c r="O35" s="33">
        <f t="shared" ref="O35:Q35" si="20">O27+O28</f>
        <v>0</v>
      </c>
      <c r="P35" s="33">
        <f t="shared" si="20"/>
        <v>0</v>
      </c>
      <c r="Q35" s="33">
        <f t="shared" si="20"/>
        <v>0</v>
      </c>
    </row>
    <row r="36" spans="2:17" x14ac:dyDescent="0.3">
      <c r="B36" s="29"/>
      <c r="C36" s="34" t="s">
        <v>52</v>
      </c>
      <c r="D36" s="33"/>
      <c r="E36" s="33"/>
      <c r="F36" s="33"/>
      <c r="G36" s="33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7" x14ac:dyDescent="0.3">
      <c r="B37" s="31">
        <v>18</v>
      </c>
      <c r="C37" s="34" t="s">
        <v>99</v>
      </c>
      <c r="D37" s="35">
        <f>SUM(D38:D40)</f>
        <v>0</v>
      </c>
      <c r="E37" s="35">
        <f t="shared" ref="E37:P37" si="21">SUM(E38:E40)</f>
        <v>0</v>
      </c>
      <c r="F37" s="35">
        <f t="shared" si="21"/>
        <v>0</v>
      </c>
      <c r="G37" s="35">
        <f t="shared" si="21"/>
        <v>0</v>
      </c>
      <c r="H37" s="35">
        <f t="shared" si="21"/>
        <v>0</v>
      </c>
      <c r="I37" s="35">
        <f>SUM(I38:I40)</f>
        <v>0</v>
      </c>
      <c r="J37" s="35">
        <f t="shared" si="21"/>
        <v>0</v>
      </c>
      <c r="K37" s="35">
        <f t="shared" si="21"/>
        <v>0</v>
      </c>
      <c r="L37" s="35">
        <f t="shared" si="21"/>
        <v>0</v>
      </c>
      <c r="M37" s="35">
        <f t="shared" si="21"/>
        <v>0</v>
      </c>
      <c r="N37" s="35">
        <f t="shared" si="21"/>
        <v>0</v>
      </c>
      <c r="O37" s="35">
        <f t="shared" si="21"/>
        <v>0</v>
      </c>
      <c r="P37" s="35">
        <f t="shared" si="21"/>
        <v>0</v>
      </c>
      <c r="Q37" s="35">
        <f>SUM(Q38:Q40)</f>
        <v>0</v>
      </c>
    </row>
    <row r="38" spans="2:17" ht="36.6" x14ac:dyDescent="0.3">
      <c r="B38" s="36"/>
      <c r="C38" s="37" t="s">
        <v>103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7" x14ac:dyDescent="0.3">
      <c r="B39" s="38"/>
      <c r="C39" s="29" t="s">
        <v>100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7" x14ac:dyDescent="0.3">
      <c r="B40" s="39"/>
      <c r="C40" s="29" t="s">
        <v>101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7" x14ac:dyDescent="0.3">
      <c r="B41" s="31">
        <v>19</v>
      </c>
      <c r="C41" s="34" t="s">
        <v>102</v>
      </c>
      <c r="D41" s="35">
        <f>SUM(D42+D44+D46)</f>
        <v>0</v>
      </c>
      <c r="E41" s="35">
        <f>SUM(E42+E44+E46)</f>
        <v>0</v>
      </c>
      <c r="F41" s="35">
        <f t="shared" ref="F41:P41" si="22">SUM(F42+F44+F46)</f>
        <v>0</v>
      </c>
      <c r="G41" s="35">
        <f t="shared" si="22"/>
        <v>0</v>
      </c>
      <c r="H41" s="35">
        <f t="shared" si="22"/>
        <v>0</v>
      </c>
      <c r="I41" s="35">
        <f>SUM(I42+I44+I46)</f>
        <v>0</v>
      </c>
      <c r="J41" s="35">
        <f t="shared" si="22"/>
        <v>0</v>
      </c>
      <c r="K41" s="35">
        <f t="shared" si="22"/>
        <v>0</v>
      </c>
      <c r="L41" s="35">
        <f t="shared" si="22"/>
        <v>0</v>
      </c>
      <c r="M41" s="35">
        <f>SUM(M42+M44+M46)</f>
        <v>0</v>
      </c>
      <c r="N41" s="35">
        <f t="shared" si="22"/>
        <v>0</v>
      </c>
      <c r="O41" s="35">
        <f t="shared" si="22"/>
        <v>0</v>
      </c>
      <c r="P41" s="35">
        <f t="shared" si="22"/>
        <v>0</v>
      </c>
      <c r="Q41" s="35">
        <f>SUM(Q42+Q44+Q46)</f>
        <v>0</v>
      </c>
    </row>
    <row r="42" spans="2:17" ht="36.6" x14ac:dyDescent="0.3">
      <c r="B42" s="40"/>
      <c r="C42" s="37" t="s">
        <v>105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7" x14ac:dyDescent="0.3">
      <c r="B43" s="40"/>
      <c r="C43" s="37" t="s">
        <v>25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2:17" ht="42" customHeight="1" x14ac:dyDescent="0.3">
      <c r="B44" s="40"/>
      <c r="C44" s="37" t="s">
        <v>106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2:17" ht="13.2" customHeight="1" x14ac:dyDescent="0.3">
      <c r="B45" s="40"/>
      <c r="C45" s="37" t="s">
        <v>25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17" x14ac:dyDescent="0.3">
      <c r="B46" s="40"/>
      <c r="C46" s="29" t="s">
        <v>104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2:17" x14ac:dyDescent="0.3">
      <c r="B47" s="40"/>
      <c r="C47" s="29" t="s">
        <v>25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7" x14ac:dyDescent="0.3">
      <c r="B48" s="31">
        <v>20</v>
      </c>
      <c r="C48" s="41" t="s">
        <v>107</v>
      </c>
      <c r="D48" s="30">
        <f>D37-D41</f>
        <v>0</v>
      </c>
      <c r="E48" s="30">
        <f>E37-E41</f>
        <v>0</v>
      </c>
      <c r="F48" s="30">
        <f t="shared" ref="F48:Q48" si="23">F37-F41</f>
        <v>0</v>
      </c>
      <c r="G48" s="30">
        <f t="shared" si="23"/>
        <v>0</v>
      </c>
      <c r="H48" s="30">
        <f t="shared" si="23"/>
        <v>0</v>
      </c>
      <c r="I48" s="30">
        <f t="shared" si="23"/>
        <v>0</v>
      </c>
      <c r="J48" s="30">
        <f t="shared" si="23"/>
        <v>0</v>
      </c>
      <c r="K48" s="30">
        <f t="shared" si="23"/>
        <v>0</v>
      </c>
      <c r="L48" s="30">
        <f>L37-L41</f>
        <v>0</v>
      </c>
      <c r="M48" s="30">
        <f t="shared" si="23"/>
        <v>0</v>
      </c>
      <c r="N48" s="30">
        <f t="shared" si="23"/>
        <v>0</v>
      </c>
      <c r="O48" s="30">
        <f t="shared" si="23"/>
        <v>0</v>
      </c>
      <c r="P48" s="30">
        <f t="shared" si="23"/>
        <v>0</v>
      </c>
      <c r="Q48" s="30">
        <f t="shared" si="23"/>
        <v>0</v>
      </c>
    </row>
    <row r="49" spans="2:17" x14ac:dyDescent="0.3">
      <c r="B49" s="31">
        <v>21</v>
      </c>
      <c r="C49" s="34" t="s">
        <v>108</v>
      </c>
      <c r="D49" s="35">
        <f t="shared" ref="D49" si="24">SUM(D50:D52)</f>
        <v>0</v>
      </c>
      <c r="E49" s="35">
        <f t="shared" ref="E49" si="25">SUM(E50:E52)</f>
        <v>0</v>
      </c>
      <c r="F49" s="35">
        <f t="shared" ref="F49:G49" si="26">SUM(F50:F52)</f>
        <v>0</v>
      </c>
      <c r="G49" s="35">
        <f t="shared" si="26"/>
        <v>0</v>
      </c>
      <c r="H49" s="35">
        <f>SUM(H50:H52)</f>
        <v>0</v>
      </c>
      <c r="I49" s="35">
        <f>SUM(I50:I52)</f>
        <v>0</v>
      </c>
      <c r="J49" s="35">
        <f t="shared" ref="J49:M49" si="27">SUM(J50:J52)</f>
        <v>0</v>
      </c>
      <c r="K49" s="35">
        <f t="shared" si="27"/>
        <v>0</v>
      </c>
      <c r="L49" s="35">
        <f>SUM(L50:L52)</f>
        <v>0</v>
      </c>
      <c r="M49" s="35">
        <f t="shared" si="27"/>
        <v>0</v>
      </c>
      <c r="N49" s="35">
        <f t="shared" ref="N49:O49" si="28">SUM(N50:N52)</f>
        <v>0</v>
      </c>
      <c r="O49" s="35">
        <f t="shared" si="28"/>
        <v>0</v>
      </c>
      <c r="P49" s="35">
        <f t="shared" ref="P49:Q49" si="29">SUM(P50:P52)</f>
        <v>0</v>
      </c>
      <c r="Q49" s="35">
        <f t="shared" si="29"/>
        <v>0</v>
      </c>
    </row>
    <row r="50" spans="2:17" ht="28.2" customHeight="1" x14ac:dyDescent="0.3">
      <c r="B50" s="36" t="s">
        <v>43</v>
      </c>
      <c r="C50" s="29" t="s">
        <v>45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2:17" ht="33" customHeight="1" x14ac:dyDescent="0.3">
      <c r="B51" s="38"/>
      <c r="C51" s="29" t="s">
        <v>45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2:17" ht="46.8" customHeight="1" x14ac:dyDescent="0.3">
      <c r="B52" s="39"/>
      <c r="C52" s="29" t="s">
        <v>45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2:17" ht="31.8" customHeight="1" x14ac:dyDescent="0.3">
      <c r="B53" s="31">
        <v>22</v>
      </c>
      <c r="C53" s="42" t="s">
        <v>109</v>
      </c>
      <c r="D53" s="35">
        <f t="shared" ref="D53:G53" si="30">D54+D55+D56+D57+D58+D59+D60+D61+D62+D63</f>
        <v>0</v>
      </c>
      <c r="E53" s="35">
        <f t="shared" si="30"/>
        <v>0</v>
      </c>
      <c r="F53" s="35">
        <f t="shared" si="30"/>
        <v>0</v>
      </c>
      <c r="G53" s="35">
        <f t="shared" si="30"/>
        <v>0</v>
      </c>
      <c r="H53" s="35">
        <f>H54+H55+H56+H57+H58+H59+H60+H61+H62+H63</f>
        <v>0</v>
      </c>
      <c r="I53" s="35">
        <f t="shared" ref="I53:N53" si="31">I54+I55+I56+I57+I58+I59+I60+I61+I62+I63</f>
        <v>0</v>
      </c>
      <c r="J53" s="35">
        <f t="shared" si="31"/>
        <v>0</v>
      </c>
      <c r="K53" s="35">
        <f t="shared" si="31"/>
        <v>0</v>
      </c>
      <c r="L53" s="35">
        <f t="shared" si="31"/>
        <v>0</v>
      </c>
      <c r="M53" s="35">
        <f t="shared" si="31"/>
        <v>0</v>
      </c>
      <c r="N53" s="35">
        <f t="shared" si="31"/>
        <v>0</v>
      </c>
      <c r="O53" s="35">
        <f t="shared" ref="O53:Q53" si="32">O54+O55+O56+O57+O58+O59+O60+O61+O62+O63</f>
        <v>0</v>
      </c>
      <c r="P53" s="35">
        <f t="shared" si="32"/>
        <v>0</v>
      </c>
      <c r="Q53" s="35">
        <f t="shared" si="32"/>
        <v>0</v>
      </c>
    </row>
    <row r="54" spans="2:17" ht="24.6" x14ac:dyDescent="0.3">
      <c r="B54" s="29" t="s">
        <v>44</v>
      </c>
      <c r="C54" s="43" t="s">
        <v>56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2:17" x14ac:dyDescent="0.3">
      <c r="B55" s="29" t="s">
        <v>44</v>
      </c>
      <c r="C55" s="44" t="s">
        <v>25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2:17" x14ac:dyDescent="0.3">
      <c r="B56" s="29" t="s">
        <v>44</v>
      </c>
      <c r="C56" s="44" t="s">
        <v>26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2:17" x14ac:dyDescent="0.3">
      <c r="B57" s="29" t="s">
        <v>44</v>
      </c>
      <c r="C57" s="44" t="s">
        <v>62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2:17" x14ac:dyDescent="0.3">
      <c r="B58" s="29" t="s">
        <v>44</v>
      </c>
      <c r="C58" s="44" t="s">
        <v>27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2:17" x14ac:dyDescent="0.3">
      <c r="B59" s="29" t="s">
        <v>44</v>
      </c>
      <c r="C59" s="44" t="s">
        <v>28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2:17" x14ac:dyDescent="0.3">
      <c r="B60" s="29" t="s">
        <v>44</v>
      </c>
      <c r="C60" s="44" t="s">
        <v>29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2:17" x14ac:dyDescent="0.3">
      <c r="B61" s="29" t="s">
        <v>44</v>
      </c>
      <c r="C61" s="44" t="s">
        <v>63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2:17" x14ac:dyDescent="0.3">
      <c r="B62" s="29" t="s">
        <v>44</v>
      </c>
      <c r="C62" s="44" t="s">
        <v>31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2:17" x14ac:dyDescent="0.3">
      <c r="B63" s="29" t="s">
        <v>44</v>
      </c>
      <c r="C63" s="44" t="s">
        <v>30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2:17" x14ac:dyDescent="0.3">
      <c r="B64" s="29">
        <v>23</v>
      </c>
      <c r="C64" s="29" t="s">
        <v>32</v>
      </c>
      <c r="D64" s="30"/>
      <c r="E64" s="30">
        <f>D20-E20</f>
        <v>0</v>
      </c>
      <c r="F64" s="30">
        <f>E20-F20</f>
        <v>0</v>
      </c>
      <c r="G64" s="30">
        <f>E20-G20</f>
        <v>0</v>
      </c>
      <c r="H64" s="30">
        <f t="shared" ref="H64" si="33">G20-H20</f>
        <v>0</v>
      </c>
      <c r="I64" s="30">
        <f t="shared" ref="I64:Q64" si="34">H20-I20</f>
        <v>0</v>
      </c>
      <c r="J64" s="30">
        <f t="shared" si="34"/>
        <v>0</v>
      </c>
      <c r="K64" s="30">
        <f t="shared" si="34"/>
        <v>0</v>
      </c>
      <c r="L64" s="30">
        <f t="shared" si="34"/>
        <v>0</v>
      </c>
      <c r="M64" s="30">
        <f t="shared" si="34"/>
        <v>0</v>
      </c>
      <c r="N64" s="30">
        <f t="shared" si="34"/>
        <v>0</v>
      </c>
      <c r="O64" s="30">
        <f t="shared" si="34"/>
        <v>0</v>
      </c>
      <c r="P64" s="30">
        <f t="shared" si="34"/>
        <v>0</v>
      </c>
      <c r="Q64" s="30">
        <f t="shared" si="34"/>
        <v>0</v>
      </c>
    </row>
    <row r="65" spans="2:17" x14ac:dyDescent="0.3">
      <c r="B65" s="29">
        <v>24</v>
      </c>
      <c r="C65" s="34" t="s">
        <v>110</v>
      </c>
      <c r="D65" s="30">
        <f>D49-D53-D64</f>
        <v>0</v>
      </c>
      <c r="E65" s="30">
        <f t="shared" ref="E65:G65" si="35">E49-E53-E64</f>
        <v>0</v>
      </c>
      <c r="F65" s="30">
        <f t="shared" si="35"/>
        <v>0</v>
      </c>
      <c r="G65" s="30">
        <f t="shared" si="35"/>
        <v>0</v>
      </c>
      <c r="H65" s="30">
        <f t="shared" ref="H65:N65" si="36">H49-H53-H64</f>
        <v>0</v>
      </c>
      <c r="I65" s="30">
        <f t="shared" si="36"/>
        <v>0</v>
      </c>
      <c r="J65" s="30">
        <f t="shared" si="36"/>
        <v>0</v>
      </c>
      <c r="K65" s="30">
        <f t="shared" si="36"/>
        <v>0</v>
      </c>
      <c r="L65" s="30">
        <f t="shared" si="36"/>
        <v>0</v>
      </c>
      <c r="M65" s="30">
        <f>M49-M53-M64</f>
        <v>0</v>
      </c>
      <c r="N65" s="30">
        <f t="shared" si="36"/>
        <v>0</v>
      </c>
      <c r="O65" s="30">
        <f t="shared" ref="O65:Q65" si="37">O49-O53-O64</f>
        <v>0</v>
      </c>
      <c r="P65" s="30">
        <f t="shared" si="37"/>
        <v>0</v>
      </c>
      <c r="Q65" s="30">
        <f t="shared" si="37"/>
        <v>0</v>
      </c>
    </row>
    <row r="66" spans="2:17" x14ac:dyDescent="0.3">
      <c r="B66" s="29">
        <v>25</v>
      </c>
      <c r="C66" s="29" t="s">
        <v>115</v>
      </c>
      <c r="D66" s="30">
        <f>D48+D65</f>
        <v>0</v>
      </c>
      <c r="E66" s="30">
        <f t="shared" ref="E66:Q66" si="38">E48+E65</f>
        <v>0</v>
      </c>
      <c r="F66" s="30">
        <f t="shared" si="38"/>
        <v>0</v>
      </c>
      <c r="G66" s="30">
        <f t="shared" si="38"/>
        <v>0</v>
      </c>
      <c r="H66" s="30">
        <f t="shared" si="38"/>
        <v>0</v>
      </c>
      <c r="I66" s="30">
        <f t="shared" si="38"/>
        <v>0</v>
      </c>
      <c r="J66" s="30">
        <f t="shared" si="38"/>
        <v>0</v>
      </c>
      <c r="K66" s="30">
        <f t="shared" si="38"/>
        <v>0</v>
      </c>
      <c r="L66" s="30">
        <f t="shared" si="38"/>
        <v>0</v>
      </c>
      <c r="M66" s="30">
        <f>M48+M65</f>
        <v>0</v>
      </c>
      <c r="N66" s="30">
        <f t="shared" si="38"/>
        <v>0</v>
      </c>
      <c r="O66" s="30">
        <f t="shared" si="38"/>
        <v>0</v>
      </c>
      <c r="P66" s="30">
        <f t="shared" si="38"/>
        <v>0</v>
      </c>
      <c r="Q66" s="30">
        <f t="shared" si="38"/>
        <v>0</v>
      </c>
    </row>
    <row r="67" spans="2:17" x14ac:dyDescent="0.3">
      <c r="B67" s="29">
        <v>26</v>
      </c>
      <c r="C67" s="44" t="s">
        <v>114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2:17" x14ac:dyDescent="0.3">
      <c r="B68" s="29">
        <v>27</v>
      </c>
      <c r="C68" s="44" t="s">
        <v>113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2:17" x14ac:dyDescent="0.3">
      <c r="B69" s="29">
        <v>28</v>
      </c>
      <c r="C69" s="44" t="s">
        <v>112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2:17" x14ac:dyDescent="0.3">
      <c r="B70" s="29">
        <v>29</v>
      </c>
      <c r="C70" s="44" t="s">
        <v>111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2:17" x14ac:dyDescent="0.3">
      <c r="B71" s="29">
        <v>30</v>
      </c>
      <c r="C71" s="29" t="s">
        <v>116</v>
      </c>
      <c r="D71" s="30">
        <f>D66+D67-D68+D69-D70</f>
        <v>0</v>
      </c>
      <c r="E71" s="30">
        <f t="shared" ref="E71:P71" si="39">E66+E67-E68+E69-E70</f>
        <v>0</v>
      </c>
      <c r="F71" s="30">
        <f t="shared" si="39"/>
        <v>0</v>
      </c>
      <c r="G71" s="30">
        <f t="shared" si="39"/>
        <v>0</v>
      </c>
      <c r="H71" s="30">
        <f t="shared" si="39"/>
        <v>0</v>
      </c>
      <c r="I71" s="30">
        <f t="shared" si="39"/>
        <v>0</v>
      </c>
      <c r="J71" s="30">
        <f t="shared" si="39"/>
        <v>0</v>
      </c>
      <c r="K71" s="30">
        <f>K66+K67-K68+K69-K70</f>
        <v>0</v>
      </c>
      <c r="L71" s="30">
        <f t="shared" si="39"/>
        <v>0</v>
      </c>
      <c r="M71" s="30">
        <f t="shared" si="39"/>
        <v>0</v>
      </c>
      <c r="N71" s="30">
        <f t="shared" si="39"/>
        <v>0</v>
      </c>
      <c r="O71" s="30">
        <f t="shared" si="39"/>
        <v>0</v>
      </c>
      <c r="P71" s="30">
        <f t="shared" si="39"/>
        <v>0</v>
      </c>
      <c r="Q71" s="30">
        <f>Q66+Q67-Q68+Q69-Q70</f>
        <v>0</v>
      </c>
    </row>
    <row r="72" spans="2:17" x14ac:dyDescent="0.3">
      <c r="B72" s="29">
        <v>31</v>
      </c>
      <c r="C72" s="29" t="s">
        <v>33</v>
      </c>
      <c r="D72" s="33"/>
      <c r="E72" s="33"/>
      <c r="F72" s="33"/>
      <c r="G72" s="33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2:17" x14ac:dyDescent="0.3">
      <c r="B73" s="29">
        <v>32</v>
      </c>
      <c r="C73" s="34" t="s">
        <v>117</v>
      </c>
      <c r="D73" s="35">
        <f>D71-D72</f>
        <v>0</v>
      </c>
      <c r="E73" s="35">
        <f t="shared" ref="E73:Q73" si="40">E71-E72</f>
        <v>0</v>
      </c>
      <c r="F73" s="35">
        <f t="shared" si="40"/>
        <v>0</v>
      </c>
      <c r="G73" s="35">
        <f t="shared" si="40"/>
        <v>0</v>
      </c>
      <c r="H73" s="35">
        <f t="shared" si="40"/>
        <v>0</v>
      </c>
      <c r="I73" s="35">
        <f t="shared" si="40"/>
        <v>0</v>
      </c>
      <c r="J73" s="35">
        <f t="shared" si="40"/>
        <v>0</v>
      </c>
      <c r="K73" s="35">
        <f t="shared" si="40"/>
        <v>0</v>
      </c>
      <c r="L73" s="35">
        <f t="shared" si="40"/>
        <v>0</v>
      </c>
      <c r="M73" s="35">
        <f t="shared" si="40"/>
        <v>0</v>
      </c>
      <c r="N73" s="35">
        <f t="shared" si="40"/>
        <v>0</v>
      </c>
      <c r="O73" s="35">
        <f t="shared" si="40"/>
        <v>0</v>
      </c>
      <c r="P73" s="35">
        <f t="shared" si="40"/>
        <v>0</v>
      </c>
      <c r="Q73" s="35">
        <f t="shared" si="40"/>
        <v>0</v>
      </c>
    </row>
    <row r="74" spans="2:17" x14ac:dyDescent="0.3">
      <c r="B74" s="29">
        <v>33</v>
      </c>
      <c r="C74" s="34" t="s">
        <v>34</v>
      </c>
      <c r="D74" s="30">
        <f>D73+D55+D43+D45+D47</f>
        <v>0</v>
      </c>
      <c r="E74" s="30">
        <f t="shared" ref="E74:Q74" si="41">E73+E55+E43+E45+E47</f>
        <v>0</v>
      </c>
      <c r="F74" s="30">
        <f t="shared" si="41"/>
        <v>0</v>
      </c>
      <c r="G74" s="30">
        <f t="shared" si="41"/>
        <v>0</v>
      </c>
      <c r="H74" s="30">
        <f t="shared" si="41"/>
        <v>0</v>
      </c>
      <c r="I74" s="30">
        <f t="shared" si="41"/>
        <v>0</v>
      </c>
      <c r="J74" s="30">
        <f>J73+J55+J43+J45+J47</f>
        <v>0</v>
      </c>
      <c r="K74" s="30">
        <f t="shared" si="41"/>
        <v>0</v>
      </c>
      <c r="L74" s="30">
        <f t="shared" si="41"/>
        <v>0</v>
      </c>
      <c r="M74" s="30">
        <f t="shared" si="41"/>
        <v>0</v>
      </c>
      <c r="N74" s="30">
        <f t="shared" si="41"/>
        <v>0</v>
      </c>
      <c r="O74" s="30">
        <f t="shared" si="41"/>
        <v>0</v>
      </c>
      <c r="P74" s="30">
        <f t="shared" si="41"/>
        <v>0</v>
      </c>
      <c r="Q74" s="30">
        <f t="shared" si="41"/>
        <v>0</v>
      </c>
    </row>
    <row r="75" spans="2:17" x14ac:dyDescent="0.3">
      <c r="B75" s="3" t="s">
        <v>49</v>
      </c>
      <c r="C75" s="4"/>
    </row>
    <row r="76" spans="2:17" x14ac:dyDescent="0.3">
      <c r="B76" s="20"/>
    </row>
    <row r="77" spans="2:17" x14ac:dyDescent="0.3">
      <c r="B77" s="2" t="s">
        <v>35</v>
      </c>
    </row>
    <row r="78" spans="2:17" x14ac:dyDescent="0.3">
      <c r="B78" s="1" t="s">
        <v>36</v>
      </c>
    </row>
    <row r="79" spans="2:17" x14ac:dyDescent="0.3">
      <c r="B79" s="1" t="s">
        <v>37</v>
      </c>
    </row>
    <row r="80" spans="2:17" x14ac:dyDescent="0.3">
      <c r="B80" s="1" t="s">
        <v>38</v>
      </c>
    </row>
    <row r="81" spans="2:11" x14ac:dyDescent="0.3">
      <c r="B81" s="1" t="s">
        <v>39</v>
      </c>
    </row>
    <row r="82" spans="2:11" x14ac:dyDescent="0.3">
      <c r="B82" s="1" t="s">
        <v>40</v>
      </c>
    </row>
    <row r="83" spans="2:11" x14ac:dyDescent="0.3">
      <c r="B83" s="1" t="s">
        <v>40</v>
      </c>
    </row>
    <row r="84" spans="2:11" x14ac:dyDescent="0.3">
      <c r="B84" s="1" t="s">
        <v>40</v>
      </c>
    </row>
    <row r="85" spans="2:11" x14ac:dyDescent="0.3">
      <c r="B85" s="1" t="s">
        <v>40</v>
      </c>
    </row>
    <row r="87" spans="2:11" x14ac:dyDescent="0.3">
      <c r="K87" s="5"/>
    </row>
    <row r="88" spans="2:11" x14ac:dyDescent="0.3">
      <c r="B88" s="20" t="s">
        <v>92</v>
      </c>
      <c r="K88" s="6" t="s">
        <v>41</v>
      </c>
    </row>
    <row r="89" spans="2:11" x14ac:dyDescent="0.3">
      <c r="B89" s="20" t="s">
        <v>93</v>
      </c>
      <c r="K89" s="6" t="s">
        <v>42</v>
      </c>
    </row>
  </sheetData>
  <mergeCells count="5">
    <mergeCell ref="B11:B12"/>
    <mergeCell ref="C11:C12"/>
    <mergeCell ref="B50:B52"/>
    <mergeCell ref="C7:N7"/>
    <mergeCell ref="B38:B40"/>
  </mergeCells>
  <printOptions horizontalCentered="1" verticalCentered="1"/>
  <pageMargins left="0" right="0" top="0" bottom="0" header="0" footer="0"/>
  <pageSetup paperSize="9" scale="5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Przychody</vt:lpstr>
      <vt:lpstr>Prognoza finansowa uproszczona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Wioletta Łopatka</cp:lastModifiedBy>
  <dcterms:created xsi:type="dcterms:W3CDTF">2024-05-24T12:39:04Z</dcterms:created>
  <dcterms:modified xsi:type="dcterms:W3CDTF">2025-02-13T02:59:41Z</dcterms:modified>
</cp:coreProperties>
</file>